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defaultThemeVersion="124226"/>
  <mc:AlternateContent xmlns:mc="http://schemas.openxmlformats.org/markup-compatibility/2006">
    <mc:Choice Requires="x15">
      <x15ac:absPath xmlns:x15ac="http://schemas.microsoft.com/office/spreadsheetml/2010/11/ac" url="C:\Users\massy\OneDrive\デスクトップ\法人経営\"/>
    </mc:Choice>
  </mc:AlternateContent>
  <xr:revisionPtr revIDLastSave="0" documentId="13_ncr:1_{619F32E0-8AB7-4D85-B2D0-C5EFFFC44BE6}" xr6:coauthVersionLast="47" xr6:coauthVersionMax="47" xr10:uidLastSave="{00000000-0000-0000-0000-000000000000}"/>
  <bookViews>
    <workbookView xWindow="-98" yWindow="-98" windowWidth="24496" windowHeight="15675"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J20" i="2" l="1"/>
  <c r="G20" i="2"/>
  <c r="G16" i="2"/>
  <c r="G11" i="2"/>
  <c r="G7" i="2" s="1"/>
  <c r="D33" i="2"/>
  <c r="B17" i="2"/>
  <c r="D16" i="2"/>
  <c r="D34" i="2" s="1"/>
  <c r="B5" i="2"/>
  <c r="B34" i="2" l="1"/>
  <c r="H59" i="1"/>
  <c r="E59" i="1" l="1"/>
  <c r="E55" i="1"/>
  <c r="E50" i="1"/>
  <c r="E46" i="1" s="1"/>
  <c r="G33" i="1"/>
  <c r="E17" i="1"/>
  <c r="E5" i="1"/>
  <c r="G16" i="1"/>
  <c r="G34" i="1" s="1"/>
  <c r="E34" i="1" l="1"/>
</calcChain>
</file>

<file path=xl/sharedStrings.xml><?xml version="1.0" encoding="utf-8"?>
<sst xmlns="http://schemas.openxmlformats.org/spreadsheetml/2006/main" count="269" uniqueCount="170">
  <si>
    <t>流動性資産</t>
    <rPh sb="0" eb="3">
      <t>リュウドウセイ</t>
    </rPh>
    <rPh sb="3" eb="5">
      <t>シサン</t>
    </rPh>
    <phoneticPr fontId="2"/>
  </si>
  <si>
    <t>現金および預金</t>
    <rPh sb="0" eb="2">
      <t>ゲンキン</t>
    </rPh>
    <rPh sb="5" eb="7">
      <t>ヨキン</t>
    </rPh>
    <phoneticPr fontId="2"/>
  </si>
  <si>
    <t>売掛金</t>
    <rPh sb="0" eb="2">
      <t>ウリカケ</t>
    </rPh>
    <rPh sb="2" eb="3">
      <t>キン</t>
    </rPh>
    <phoneticPr fontId="2"/>
  </si>
  <si>
    <t>商品</t>
    <rPh sb="0" eb="2">
      <t>ショウヒン</t>
    </rPh>
    <phoneticPr fontId="2"/>
  </si>
  <si>
    <t>製品</t>
    <rPh sb="0" eb="2">
      <t>セイヒン</t>
    </rPh>
    <phoneticPr fontId="2"/>
  </si>
  <si>
    <t>貯蔵品</t>
    <rPh sb="0" eb="3">
      <t>チョゾウヒン</t>
    </rPh>
    <phoneticPr fontId="2"/>
  </si>
  <si>
    <t>仮払金</t>
    <rPh sb="0" eb="2">
      <t>カリバライ</t>
    </rPh>
    <rPh sb="2" eb="3">
      <t>キン</t>
    </rPh>
    <phoneticPr fontId="2"/>
  </si>
  <si>
    <t>未収入金</t>
    <rPh sb="0" eb="2">
      <t>ミシュウ</t>
    </rPh>
    <rPh sb="2" eb="4">
      <t>ニュウキン</t>
    </rPh>
    <phoneticPr fontId="2"/>
  </si>
  <si>
    <t>固定資産</t>
    <rPh sb="0" eb="2">
      <t>コテイ</t>
    </rPh>
    <rPh sb="2" eb="4">
      <t>シサン</t>
    </rPh>
    <phoneticPr fontId="2"/>
  </si>
  <si>
    <t>建物</t>
    <rPh sb="0" eb="2">
      <t>タテモノ</t>
    </rPh>
    <phoneticPr fontId="2"/>
  </si>
  <si>
    <t>建物付属設備</t>
    <rPh sb="0" eb="2">
      <t>タテモノ</t>
    </rPh>
    <rPh sb="2" eb="4">
      <t>フゾク</t>
    </rPh>
    <rPh sb="4" eb="6">
      <t>セツビ</t>
    </rPh>
    <phoneticPr fontId="2"/>
  </si>
  <si>
    <t>構築物</t>
    <rPh sb="0" eb="3">
      <t>コウチクブツ</t>
    </rPh>
    <phoneticPr fontId="2"/>
  </si>
  <si>
    <t>機械装置</t>
    <rPh sb="0" eb="2">
      <t>キカイ</t>
    </rPh>
    <rPh sb="2" eb="4">
      <t>ソウチ</t>
    </rPh>
    <phoneticPr fontId="2"/>
  </si>
  <si>
    <t>車両運搬具</t>
    <rPh sb="0" eb="2">
      <t>シャリョウ</t>
    </rPh>
    <rPh sb="2" eb="4">
      <t>ウンパン</t>
    </rPh>
    <rPh sb="4" eb="5">
      <t>グ</t>
    </rPh>
    <phoneticPr fontId="2"/>
  </si>
  <si>
    <t>工具器具備品</t>
    <rPh sb="0" eb="2">
      <t>コウグ</t>
    </rPh>
    <rPh sb="2" eb="4">
      <t>キグ</t>
    </rPh>
    <rPh sb="4" eb="6">
      <t>ビヒン</t>
    </rPh>
    <phoneticPr fontId="2"/>
  </si>
  <si>
    <t>一括償却資産</t>
    <rPh sb="0" eb="2">
      <t>イッカツ</t>
    </rPh>
    <rPh sb="2" eb="4">
      <t>ショウキャク</t>
    </rPh>
    <rPh sb="4" eb="6">
      <t>シサン</t>
    </rPh>
    <phoneticPr fontId="2"/>
  </si>
  <si>
    <t>電話加入権</t>
    <rPh sb="0" eb="2">
      <t>デンワ</t>
    </rPh>
    <rPh sb="2" eb="5">
      <t>カニュウケン</t>
    </rPh>
    <phoneticPr fontId="2"/>
  </si>
  <si>
    <t>出資金</t>
    <rPh sb="0" eb="3">
      <t>シュッシキン</t>
    </rPh>
    <phoneticPr fontId="2"/>
  </si>
  <si>
    <t>投資有価証券</t>
    <rPh sb="0" eb="2">
      <t>トウシ</t>
    </rPh>
    <rPh sb="2" eb="4">
      <t>ユウカ</t>
    </rPh>
    <rPh sb="4" eb="6">
      <t>ショウケン</t>
    </rPh>
    <phoneticPr fontId="2"/>
  </si>
  <si>
    <t>保険積立金</t>
    <rPh sb="0" eb="2">
      <t>ホケン</t>
    </rPh>
    <rPh sb="2" eb="4">
      <t>ツミタテ</t>
    </rPh>
    <rPh sb="4" eb="5">
      <t>キン</t>
    </rPh>
    <phoneticPr fontId="2"/>
  </si>
  <si>
    <t>資産の部合計</t>
    <rPh sb="0" eb="2">
      <t>シサン</t>
    </rPh>
    <rPh sb="3" eb="4">
      <t>ブ</t>
    </rPh>
    <rPh sb="4" eb="6">
      <t>ゴウケイ</t>
    </rPh>
    <phoneticPr fontId="2"/>
  </si>
  <si>
    <t>短期借入金</t>
    <rPh sb="0" eb="2">
      <t>タンキ</t>
    </rPh>
    <rPh sb="2" eb="4">
      <t>カリイレ</t>
    </rPh>
    <rPh sb="4" eb="5">
      <t>キン</t>
    </rPh>
    <phoneticPr fontId="2"/>
  </si>
  <si>
    <t>未払金</t>
    <rPh sb="0" eb="1">
      <t>ミ</t>
    </rPh>
    <rPh sb="1" eb="2">
      <t>バラ</t>
    </rPh>
    <rPh sb="2" eb="3">
      <t>キン</t>
    </rPh>
    <phoneticPr fontId="2"/>
  </si>
  <si>
    <t>未払費用</t>
    <rPh sb="0" eb="2">
      <t>ミバラ</t>
    </rPh>
    <rPh sb="2" eb="4">
      <t>ヒヨウ</t>
    </rPh>
    <phoneticPr fontId="2"/>
  </si>
  <si>
    <t>固定負債</t>
    <rPh sb="0" eb="2">
      <t>コテイ</t>
    </rPh>
    <rPh sb="2" eb="4">
      <t>フサイ</t>
    </rPh>
    <phoneticPr fontId="2"/>
  </si>
  <si>
    <t>預り金</t>
    <rPh sb="0" eb="1">
      <t>アズ</t>
    </rPh>
    <rPh sb="2" eb="3">
      <t>キン</t>
    </rPh>
    <phoneticPr fontId="2"/>
  </si>
  <si>
    <t>未払法人税</t>
    <rPh sb="0" eb="2">
      <t>ミバラ</t>
    </rPh>
    <rPh sb="2" eb="4">
      <t>ホウジン</t>
    </rPh>
    <rPh sb="4" eb="5">
      <t>ゼイ</t>
    </rPh>
    <phoneticPr fontId="2"/>
  </si>
  <si>
    <t>長期借入金</t>
    <rPh sb="0" eb="2">
      <t>チョウキ</t>
    </rPh>
    <rPh sb="2" eb="4">
      <t>カリイレ</t>
    </rPh>
    <rPh sb="4" eb="5">
      <t>キン</t>
    </rPh>
    <phoneticPr fontId="2"/>
  </si>
  <si>
    <t>資本金</t>
    <rPh sb="0" eb="3">
      <t>シホンキン</t>
    </rPh>
    <phoneticPr fontId="2"/>
  </si>
  <si>
    <t>利益準備金</t>
    <rPh sb="0" eb="2">
      <t>リエキ</t>
    </rPh>
    <rPh sb="2" eb="5">
      <t>ジュンビキン</t>
    </rPh>
    <phoneticPr fontId="2"/>
  </si>
  <si>
    <t>別途積立金</t>
    <rPh sb="0" eb="2">
      <t>ベット</t>
    </rPh>
    <rPh sb="2" eb="4">
      <t>ツミタテ</t>
    </rPh>
    <rPh sb="4" eb="5">
      <t>キン</t>
    </rPh>
    <phoneticPr fontId="2"/>
  </si>
  <si>
    <t>繰越利益剰余金</t>
    <rPh sb="0" eb="2">
      <t>クリコシ</t>
    </rPh>
    <rPh sb="2" eb="4">
      <t>リエキ</t>
    </rPh>
    <rPh sb="4" eb="7">
      <t>ジョウヨキン</t>
    </rPh>
    <phoneticPr fontId="2"/>
  </si>
  <si>
    <t>純資産の部合計</t>
    <rPh sb="0" eb="3">
      <t>ジュンシサン</t>
    </rPh>
    <rPh sb="4" eb="5">
      <t>ブ</t>
    </rPh>
    <rPh sb="5" eb="7">
      <t>ゴウケイ</t>
    </rPh>
    <phoneticPr fontId="2"/>
  </si>
  <si>
    <t>負債の部合計</t>
    <rPh sb="0" eb="2">
      <t>フサイ</t>
    </rPh>
    <rPh sb="3" eb="4">
      <t>ブ</t>
    </rPh>
    <rPh sb="4" eb="6">
      <t>ゴウケイ</t>
    </rPh>
    <phoneticPr fontId="2"/>
  </si>
  <si>
    <t>科目</t>
    <rPh sb="0" eb="2">
      <t>カモク</t>
    </rPh>
    <phoneticPr fontId="2"/>
  </si>
  <si>
    <t>金額</t>
    <rPh sb="0" eb="2">
      <t>キンガク</t>
    </rPh>
    <phoneticPr fontId="2"/>
  </si>
  <si>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</si>
  <si>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</si>
  <si>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</si>
  <si>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繰延資産</t>
    <rPh sb="0" eb="2">
      <t>クリノベ</t>
    </rPh>
    <rPh sb="2" eb="4">
      <t>シサン</t>
    </rPh>
    <phoneticPr fontId="2"/>
  </si>
  <si>
    <t>役員借入金</t>
    <rPh sb="0" eb="2">
      <t>ヤクイン</t>
    </rPh>
    <rPh sb="2" eb="4">
      <t>カリイレ</t>
    </rPh>
    <rPh sb="4" eb="5">
      <t>キン</t>
    </rPh>
    <phoneticPr fontId="2"/>
  </si>
  <si>
    <t>その他</t>
    <rPh sb="2" eb="3">
      <t>タ</t>
    </rPh>
    <phoneticPr fontId="2"/>
  </si>
  <si>
    <t>負債純資産の合計</t>
    <rPh sb="0" eb="2">
      <t>フサイ</t>
    </rPh>
    <rPh sb="2" eb="5">
      <t>ジュンシサン</t>
    </rPh>
    <rPh sb="6" eb="8">
      <t>ゴウケイ</t>
    </rPh>
    <phoneticPr fontId="2"/>
  </si>
  <si>
    <t>売上高</t>
    <rPh sb="0" eb="2">
      <t>ウリアゲ</t>
    </rPh>
    <rPh sb="2" eb="3">
      <t>ダカ</t>
    </rPh>
    <phoneticPr fontId="2"/>
  </si>
  <si>
    <t>売上原価</t>
    <rPh sb="0" eb="2">
      <t>ウリアゲ</t>
    </rPh>
    <rPh sb="2" eb="4">
      <t>ゲンカ</t>
    </rPh>
    <phoneticPr fontId="2"/>
  </si>
  <si>
    <t>期首棚卸高</t>
    <rPh sb="0" eb="2">
      <t>キシュ</t>
    </rPh>
    <rPh sb="2" eb="4">
      <t>タナオロシ</t>
    </rPh>
    <rPh sb="4" eb="5">
      <t>ダカ</t>
    </rPh>
    <phoneticPr fontId="2"/>
  </si>
  <si>
    <t>仕入高</t>
    <rPh sb="0" eb="2">
      <t>シイ</t>
    </rPh>
    <rPh sb="2" eb="3">
      <t>ダカ</t>
    </rPh>
    <phoneticPr fontId="2"/>
  </si>
  <si>
    <t>当期製品製造原価</t>
    <rPh sb="0" eb="2">
      <t>トウキ</t>
    </rPh>
    <rPh sb="2" eb="4">
      <t>セイヒン</t>
    </rPh>
    <rPh sb="4" eb="6">
      <t>セイゾウ</t>
    </rPh>
    <rPh sb="6" eb="8">
      <t>ゲンカ</t>
    </rPh>
    <phoneticPr fontId="2"/>
  </si>
  <si>
    <t>合計</t>
    <rPh sb="0" eb="2">
      <t>ゴウケイ</t>
    </rPh>
    <phoneticPr fontId="2"/>
  </si>
  <si>
    <t>期末棚卸高</t>
    <rPh sb="0" eb="2">
      <t>キマツ</t>
    </rPh>
    <rPh sb="2" eb="4">
      <t>タナオロ</t>
    </rPh>
    <rPh sb="4" eb="5">
      <t>ダカ</t>
    </rPh>
    <phoneticPr fontId="2"/>
  </si>
  <si>
    <t>売上総利益</t>
    <rPh sb="0" eb="2">
      <t>ウリアゲ</t>
    </rPh>
    <rPh sb="2" eb="5">
      <t>ソウリエキ</t>
    </rPh>
    <phoneticPr fontId="2"/>
  </si>
  <si>
    <t>営業利益</t>
    <rPh sb="0" eb="2">
      <t>エイギョウ</t>
    </rPh>
    <rPh sb="2" eb="4">
      <t>リエキ</t>
    </rPh>
    <phoneticPr fontId="2"/>
  </si>
  <si>
    <t>営業外収益</t>
    <rPh sb="0" eb="3">
      <t>エイギョウガイ</t>
    </rPh>
    <rPh sb="3" eb="5">
      <t>シュウエキ</t>
    </rPh>
    <phoneticPr fontId="2"/>
  </si>
  <si>
    <t>受取利息</t>
    <rPh sb="0" eb="2">
      <t>ウケトリ</t>
    </rPh>
    <rPh sb="2" eb="4">
      <t>リソク</t>
    </rPh>
    <phoneticPr fontId="2"/>
  </si>
  <si>
    <t>受取配当金</t>
    <rPh sb="0" eb="2">
      <t>ウケトリ</t>
    </rPh>
    <rPh sb="2" eb="5">
      <t>ハイトウキン</t>
    </rPh>
    <phoneticPr fontId="2"/>
  </si>
  <si>
    <t>雑収入</t>
    <rPh sb="0" eb="3">
      <t>ザツシュウニュウ</t>
    </rPh>
    <phoneticPr fontId="2"/>
  </si>
  <si>
    <t>営業外費用</t>
    <rPh sb="0" eb="3">
      <t>エイギョウガイ</t>
    </rPh>
    <rPh sb="3" eb="5">
      <t>ヒヨウ</t>
    </rPh>
    <phoneticPr fontId="2"/>
  </si>
  <si>
    <t>支払利息</t>
    <rPh sb="0" eb="2">
      <t>シハライ</t>
    </rPh>
    <rPh sb="2" eb="4">
      <t>リソク</t>
    </rPh>
    <phoneticPr fontId="2"/>
  </si>
  <si>
    <t>雑損失</t>
    <rPh sb="0" eb="1">
      <t>ザツ</t>
    </rPh>
    <rPh sb="1" eb="3">
      <t>ソンシツ</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</si>
  <si>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</si>
  <si>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</si>
  <si>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</si>
  <si>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マエ</t>
    </rPh>
    <rPh sb="3" eb="5">
      <t>トウキ</t>
    </rPh>
    <rPh sb="5" eb="8">
      <t>ジュンリエキ</t>
    </rPh>
    <phoneticPr fontId="2"/>
  </si>
  <si>
    <t>法人税住民税及び事業税</t>
    <rPh sb="0" eb="3">
      <t>ホウジンゼイ</t>
    </rPh>
    <rPh sb="3" eb="5">
      <t>ジュウミン</t>
    </rPh>
    <rPh sb="5" eb="6">
      <t>ゼイ</t>
    </rPh>
    <rPh sb="6" eb="7">
      <t>オヨ</t>
    </rPh>
    <rPh sb="8" eb="11">
      <t>ジギョウゼイ</t>
    </rPh>
    <phoneticPr fontId="2"/>
  </si>
  <si>
    <t>当期利益</t>
    <rPh sb="0" eb="2">
      <t>トウキ</t>
    </rPh>
    <rPh sb="2" eb="4">
      <t>リエキ</t>
    </rPh>
    <phoneticPr fontId="2"/>
  </si>
  <si>
    <t>損益計算書</t>
    <rPh sb="0" eb="2">
      <t>ソンエキ</t>
    </rPh>
    <rPh sb="2" eb="5">
      <t>ケイサンショ</t>
    </rPh>
    <phoneticPr fontId="2"/>
  </si>
  <si>
    <t>貸借対照表</t>
    <rPh sb="0" eb="2">
      <t>タイシャク</t>
    </rPh>
    <rPh sb="2" eb="5">
      <t>タイショウヒョウ</t>
    </rPh>
    <phoneticPr fontId="2"/>
  </si>
  <si>
    <t>自動車事故、人身事故</t>
    <rPh sb="0" eb="3">
      <t>ジドウシャ</t>
    </rPh>
    <rPh sb="3" eb="5">
      <t>ジコ</t>
    </rPh>
    <rPh sb="6" eb="8">
      <t>ジンシン</t>
    </rPh>
    <rPh sb="8" eb="10">
      <t>ジコ</t>
    </rPh>
    <phoneticPr fontId="2"/>
  </si>
  <si>
    <t>フリート契約</t>
    <rPh sb="4" eb="6">
      <t>ケイヤク</t>
    </rPh>
    <phoneticPr fontId="2"/>
  </si>
  <si>
    <t>どんな保険に入っているのか？</t>
    <rPh sb="3" eb="5">
      <t>ホケン</t>
    </rPh>
    <rPh sb="6" eb="7">
      <t>ハイ</t>
    </rPh>
    <phoneticPr fontId="2"/>
  </si>
  <si>
    <t>売上が極端に減少したらどうなるか？</t>
    <rPh sb="0" eb="2">
      <t>ウリアゲ</t>
    </rPh>
    <rPh sb="3" eb="5">
      <t>キョクタン</t>
    </rPh>
    <rPh sb="6" eb="8">
      <t>ゲンショウ</t>
    </rPh>
    <phoneticPr fontId="2"/>
  </si>
  <si>
    <t>役員報酬は多額ではないか？⇒所得税、住民税増</t>
    <rPh sb="0" eb="2">
      <t>ヤクイン</t>
    </rPh>
    <rPh sb="2" eb="4">
      <t>ホウシュウ</t>
    </rPh>
    <rPh sb="5" eb="7">
      <t>タガク</t>
    </rPh>
    <rPh sb="14" eb="17">
      <t>ショトクゼイ</t>
    </rPh>
    <rPh sb="18" eb="21">
      <t>ジュウミンゼイ</t>
    </rPh>
    <rPh sb="21" eb="22">
      <t>ゾウ</t>
    </rPh>
    <phoneticPr fontId="2"/>
  </si>
  <si>
    <t>保険を解約すると利益計上</t>
    <rPh sb="0" eb="2">
      <t>ホケン</t>
    </rPh>
    <rPh sb="3" eb="5">
      <t>カイヤク</t>
    </rPh>
    <rPh sb="8" eb="10">
      <t>リエキ</t>
    </rPh>
    <rPh sb="10" eb="12">
      <t>ケイジョウ</t>
    </rPh>
    <phoneticPr fontId="2"/>
  </si>
  <si>
    <t>保険解約金　－　保険積立金＝雑収入</t>
    <rPh sb="0" eb="2">
      <t>ホケン</t>
    </rPh>
    <rPh sb="2" eb="4">
      <t>カイヤク</t>
    </rPh>
    <rPh sb="4" eb="5">
      <t>キン</t>
    </rPh>
    <rPh sb="8" eb="10">
      <t>ホケン</t>
    </rPh>
    <rPh sb="10" eb="12">
      <t>ツミタテ</t>
    </rPh>
    <rPh sb="12" eb="13">
      <t>キン</t>
    </rPh>
    <rPh sb="14" eb="17">
      <t>ザツシュウニュウ</t>
    </rPh>
    <phoneticPr fontId="2"/>
  </si>
  <si>
    <t>設備が使えなくなったらどうするか</t>
    <rPh sb="0" eb="2">
      <t>セツビ</t>
    </rPh>
    <rPh sb="3" eb="4">
      <t>ツカ</t>
    </rPh>
    <phoneticPr fontId="2"/>
  </si>
  <si>
    <t>火災になったら業務ができない</t>
    <rPh sb="0" eb="2">
      <t>カサイ</t>
    </rPh>
    <rPh sb="7" eb="9">
      <t>ギョウム</t>
    </rPh>
    <phoneticPr fontId="2"/>
  </si>
  <si>
    <t>生産物、販売物に欠陥があったらどうなるか？</t>
    <rPh sb="0" eb="3">
      <t>セイサンブツ</t>
    </rPh>
    <rPh sb="4" eb="6">
      <t>ハンバイ</t>
    </rPh>
    <rPh sb="6" eb="7">
      <t>ブツ</t>
    </rPh>
    <rPh sb="8" eb="10">
      <t>ケッカン</t>
    </rPh>
    <phoneticPr fontId="2"/>
  </si>
  <si>
    <t>取引信用保険</t>
    <rPh sb="0" eb="2">
      <t>トリヒキ</t>
    </rPh>
    <rPh sb="2" eb="4">
      <t>シンヨウ</t>
    </rPh>
    <rPh sb="4" eb="6">
      <t>ホケン</t>
    </rPh>
    <phoneticPr fontId="2"/>
  </si>
  <si>
    <t>火災保険</t>
    <rPh sb="0" eb="2">
      <t>カサイ</t>
    </rPh>
    <rPh sb="2" eb="4">
      <t>ホケン</t>
    </rPh>
    <phoneticPr fontId="2"/>
  </si>
  <si>
    <t>自動車保険</t>
    <rPh sb="0" eb="3">
      <t>ジドウシャ</t>
    </rPh>
    <rPh sb="3" eb="5">
      <t>ホケン</t>
    </rPh>
    <phoneticPr fontId="2"/>
  </si>
  <si>
    <t>動産保険</t>
    <rPh sb="0" eb="2">
      <t>ドウサン</t>
    </rPh>
    <rPh sb="2" eb="4">
      <t>ホケン</t>
    </rPh>
    <phoneticPr fontId="2"/>
  </si>
  <si>
    <t xml:space="preserve">           多額だと相続税が心配</t>
    <rPh sb="11" eb="13">
      <t>タガク</t>
    </rPh>
    <rPh sb="15" eb="17">
      <t>ソウゾク</t>
    </rPh>
    <rPh sb="17" eb="18">
      <t>ゼイ</t>
    </rPh>
    <rPh sb="19" eb="21">
      <t>シンパイ</t>
    </rPh>
    <phoneticPr fontId="2"/>
  </si>
  <si>
    <t xml:space="preserve">             自社株の評価は？</t>
    <rPh sb="13" eb="16">
      <t>ジシャカブ</t>
    </rPh>
    <rPh sb="17" eb="19">
      <t>ヒョウカ</t>
    </rPh>
    <phoneticPr fontId="2"/>
  </si>
  <si>
    <t xml:space="preserve">             相続時には大きな負担</t>
    <rPh sb="13" eb="15">
      <t>ソウゾク</t>
    </rPh>
    <rPh sb="15" eb="16">
      <t>ジ</t>
    </rPh>
    <rPh sb="18" eb="19">
      <t>オオ</t>
    </rPh>
    <rPh sb="21" eb="23">
      <t>フタン</t>
    </rPh>
    <phoneticPr fontId="2"/>
  </si>
  <si>
    <t>　　　</t>
    <phoneticPr fontId="2"/>
  </si>
  <si>
    <t>損失はないか</t>
    <rPh sb="0" eb="2">
      <t>ソンシツ</t>
    </rPh>
    <phoneticPr fontId="2"/>
  </si>
  <si>
    <t>大型設備投資の減価償却など</t>
    <rPh sb="0" eb="2">
      <t>オオガタ</t>
    </rPh>
    <rPh sb="2" eb="4">
      <t>セツビ</t>
    </rPh>
    <rPh sb="4" eb="6">
      <t>トウシ</t>
    </rPh>
    <rPh sb="7" eb="9">
      <t>ゲンカ</t>
    </rPh>
    <rPh sb="9" eb="11">
      <t>ショウキャク</t>
    </rPh>
    <phoneticPr fontId="2"/>
  </si>
  <si>
    <t>　　社長に万一のことがあったら？</t>
    <rPh sb="2" eb="4">
      <t>シャチョウ</t>
    </rPh>
    <rPh sb="5" eb="7">
      <t>マンイチ</t>
    </rPh>
    <phoneticPr fontId="2"/>
  </si>
  <si>
    <t>資産性の保険?</t>
    <rPh sb="0" eb="3">
      <t>シサンセイ</t>
    </rPh>
    <rPh sb="4" eb="6">
      <t>ホケン</t>
    </rPh>
    <phoneticPr fontId="2"/>
  </si>
  <si>
    <t>　　売上減少→資金不足　→　延滞？</t>
    <rPh sb="2" eb="4">
      <t>ウリアゲ</t>
    </rPh>
    <rPh sb="4" eb="6">
      <t>ゲンショウ</t>
    </rPh>
    <rPh sb="7" eb="9">
      <t>シキン</t>
    </rPh>
    <rPh sb="9" eb="11">
      <t>フソク</t>
    </rPh>
    <rPh sb="14" eb="16">
      <t>エンタイ</t>
    </rPh>
    <phoneticPr fontId="2"/>
  </si>
  <si>
    <t>　　　　　　　　　（全額損金扱いの保険：解約返戻金＝雑収入）</t>
    <rPh sb="10" eb="12">
      <t>ゼンガク</t>
    </rPh>
    <rPh sb="12" eb="14">
      <t>ソンキン</t>
    </rPh>
    <rPh sb="14" eb="15">
      <t>アツカ</t>
    </rPh>
    <rPh sb="17" eb="19">
      <t>ホケン</t>
    </rPh>
    <rPh sb="20" eb="22">
      <t>カイヤク</t>
    </rPh>
    <rPh sb="22" eb="25">
      <t>ヘンレイキン</t>
    </rPh>
    <rPh sb="26" eb="29">
      <t>ザツシュウニュウ</t>
    </rPh>
    <phoneticPr fontId="2"/>
  </si>
  <si>
    <t>決算書から見る将来のリスク</t>
    <rPh sb="0" eb="2">
      <t>ケッサン</t>
    </rPh>
    <rPh sb="2" eb="3">
      <t>ショ</t>
    </rPh>
    <rPh sb="5" eb="6">
      <t>ミ</t>
    </rPh>
    <rPh sb="7" eb="9">
      <t>ショウライ</t>
    </rPh>
    <phoneticPr fontId="2"/>
  </si>
  <si>
    <t>解約の時期と返戻率がポイント</t>
    <rPh sb="0" eb="2">
      <t>カイヤク</t>
    </rPh>
    <rPh sb="3" eb="5">
      <t>ジキ</t>
    </rPh>
    <rPh sb="6" eb="8">
      <t>ヘンレイ</t>
    </rPh>
    <rPh sb="8" eb="9">
      <t>リツ</t>
    </rPh>
    <phoneticPr fontId="2"/>
  </si>
  <si>
    <t>・税金を支払った後で預金等で資金を貯めるか？</t>
    <rPh sb="1" eb="3">
      <t>ゼイキン</t>
    </rPh>
    <rPh sb="4" eb="6">
      <t>シハラ</t>
    </rPh>
    <rPh sb="8" eb="9">
      <t>アト</t>
    </rPh>
    <rPh sb="10" eb="12">
      <t>ヨキン</t>
    </rPh>
    <rPh sb="12" eb="13">
      <t>トウ</t>
    </rPh>
    <rPh sb="14" eb="16">
      <t>シキン</t>
    </rPh>
    <rPh sb="17" eb="18">
      <t>タ</t>
    </rPh>
    <phoneticPr fontId="2"/>
  </si>
  <si>
    <t>・税金を支払う前に保険で資金を貯めるか？　→</t>
    <rPh sb="1" eb="3">
      <t>ゼイキン</t>
    </rPh>
    <rPh sb="4" eb="6">
      <t>シハラ</t>
    </rPh>
    <rPh sb="7" eb="8">
      <t>マエ</t>
    </rPh>
    <rPh sb="9" eb="11">
      <t>ホケン</t>
    </rPh>
    <rPh sb="12" eb="14">
      <t>シキン</t>
    </rPh>
    <rPh sb="15" eb="16">
      <t>タ</t>
    </rPh>
    <phoneticPr fontId="2"/>
  </si>
  <si>
    <t>解約返戻金（現金）と雑収入（利益勘定）が手に入る</t>
    <rPh sb="0" eb="2">
      <t>カイヤク</t>
    </rPh>
    <rPh sb="2" eb="5">
      <t>ヘンレイキン</t>
    </rPh>
    <rPh sb="6" eb="8">
      <t>ゲンキン</t>
    </rPh>
    <rPh sb="10" eb="13">
      <t>ザツシュウニュウ</t>
    </rPh>
    <rPh sb="14" eb="16">
      <t>リエキ</t>
    </rPh>
    <rPh sb="16" eb="18">
      <t>カンジョウ</t>
    </rPh>
    <rPh sb="20" eb="21">
      <t>テ</t>
    </rPh>
    <rPh sb="22" eb="23">
      <t>ハイ</t>
    </rPh>
    <phoneticPr fontId="2"/>
  </si>
  <si>
    <t>支払保険料はいくらか？　　どんな保険？</t>
    <rPh sb="0" eb="2">
      <t>シハライ</t>
    </rPh>
    <rPh sb="2" eb="4">
      <t>ホケン</t>
    </rPh>
    <rPh sb="4" eb="5">
      <t>リョウ</t>
    </rPh>
    <rPh sb="16" eb="18">
      <t>ホケン</t>
    </rPh>
    <phoneticPr fontId="2"/>
  </si>
  <si>
    <t>あくまでも利益を繰り延べることで直近の税金負担を回避していく　→　解約時には税金を支払う可能性がある。</t>
    <rPh sb="5" eb="7">
      <t>リエキ</t>
    </rPh>
    <rPh sb="8" eb="9">
      <t>ク</t>
    </rPh>
    <rPh sb="10" eb="11">
      <t>ノ</t>
    </rPh>
    <rPh sb="16" eb="18">
      <t>チョッキン</t>
    </rPh>
    <rPh sb="19" eb="21">
      <t>ゼイキン</t>
    </rPh>
    <rPh sb="21" eb="23">
      <t>フタン</t>
    </rPh>
    <rPh sb="24" eb="26">
      <t>カイヒ</t>
    </rPh>
    <rPh sb="33" eb="35">
      <t>カイヤク</t>
    </rPh>
    <rPh sb="35" eb="36">
      <t>ジ</t>
    </rPh>
    <rPh sb="38" eb="40">
      <t>ゼイキン</t>
    </rPh>
    <rPh sb="41" eb="43">
      <t>シハラ</t>
    </rPh>
    <rPh sb="44" eb="47">
      <t>カノウセイ</t>
    </rPh>
    <phoneticPr fontId="2"/>
  </si>
  <si>
    <t>　事業承継・相続には無視できない項目です。</t>
    <rPh sb="1" eb="3">
      <t>ジギョウ</t>
    </rPh>
    <rPh sb="3" eb="5">
      <t>ショウケイ</t>
    </rPh>
    <rPh sb="6" eb="8">
      <t>ソウゾク</t>
    </rPh>
    <rPh sb="10" eb="12">
      <t>ムシ</t>
    </rPh>
    <rPh sb="16" eb="18">
      <t>コウモク</t>
    </rPh>
    <phoneticPr fontId="2"/>
  </si>
  <si>
    <t>自然災害や事故など緊急事態が生じたときに、製品やサービスを</t>
    <rPh sb="0" eb="2">
      <t>シゼン</t>
    </rPh>
    <rPh sb="2" eb="4">
      <t>サイガイ</t>
    </rPh>
    <rPh sb="5" eb="7">
      <t>ジコ</t>
    </rPh>
    <rPh sb="9" eb="11">
      <t>キンキュウ</t>
    </rPh>
    <rPh sb="11" eb="13">
      <t>ジタイ</t>
    </rPh>
    <rPh sb="14" eb="15">
      <t>ショウ</t>
    </rPh>
    <rPh sb="21" eb="23">
      <t>セイヒン</t>
    </rPh>
    <phoneticPr fontId="2"/>
  </si>
  <si>
    <t>BCP：事業継続計画</t>
    <rPh sb="4" eb="6">
      <t>ジギョウ</t>
    </rPh>
    <rPh sb="6" eb="8">
      <t>ケイゾク</t>
    </rPh>
    <rPh sb="8" eb="10">
      <t>ケイカク</t>
    </rPh>
    <phoneticPr fontId="2"/>
  </si>
  <si>
    <t>供給し続けることは、企業の命運を左右する重要問題です。</t>
    <rPh sb="0" eb="2">
      <t>キョウキュウ</t>
    </rPh>
    <rPh sb="3" eb="4">
      <t>ツヅ</t>
    </rPh>
    <rPh sb="10" eb="12">
      <t>キギョウ</t>
    </rPh>
    <rPh sb="13" eb="15">
      <t>メイウン</t>
    </rPh>
    <rPh sb="16" eb="18">
      <t>サユウ</t>
    </rPh>
    <rPh sb="20" eb="22">
      <t>ジュウヨウ</t>
    </rPh>
    <rPh sb="22" eb="24">
      <t>モンダイ</t>
    </rPh>
    <phoneticPr fontId="2"/>
  </si>
  <si>
    <t>リコール保険・PL保険</t>
    <rPh sb="4" eb="6">
      <t>ホケン</t>
    </rPh>
    <rPh sb="9" eb="11">
      <t>ホケン</t>
    </rPh>
    <phoneticPr fontId="2"/>
  </si>
  <si>
    <t>財務力の強化</t>
    <rPh sb="0" eb="2">
      <t>ザイム</t>
    </rPh>
    <rPh sb="2" eb="3">
      <t>リョク</t>
    </rPh>
    <rPh sb="4" eb="6">
      <t>キョウカ</t>
    </rPh>
    <phoneticPr fontId="2"/>
  </si>
  <si>
    <t>　　人材の流出、設備の損害、優良顧客を失うなど</t>
    <rPh sb="2" eb="4">
      <t>ジンザイ</t>
    </rPh>
    <rPh sb="5" eb="7">
      <t>リュウシュツ</t>
    </rPh>
    <rPh sb="8" eb="10">
      <t>セツビ</t>
    </rPh>
    <rPh sb="11" eb="13">
      <t>ソンガイ</t>
    </rPh>
    <rPh sb="14" eb="16">
      <t>ユウリョウ</t>
    </rPh>
    <rPh sb="16" eb="18">
      <t>コキャク</t>
    </rPh>
    <rPh sb="19" eb="20">
      <t>ウシナ</t>
    </rPh>
    <phoneticPr fontId="2"/>
  </si>
  <si>
    <t>　　最終的には倒産、廃業となる可能性がある。</t>
    <rPh sb="2" eb="5">
      <t>サイシュウテキ</t>
    </rPh>
    <rPh sb="7" eb="9">
      <t>トウサン</t>
    </rPh>
    <rPh sb="10" eb="12">
      <t>ハイギョウ</t>
    </rPh>
    <rPh sb="15" eb="18">
      <t>カノウセイ</t>
    </rPh>
    <phoneticPr fontId="2"/>
  </si>
  <si>
    <t>解約返戻金</t>
    <rPh sb="0" eb="2">
      <t>カイヤク</t>
    </rPh>
    <rPh sb="2" eb="5">
      <t>ヘンレイキン</t>
    </rPh>
    <phoneticPr fontId="2"/>
  </si>
  <si>
    <t>資産計上額累計</t>
    <rPh sb="0" eb="2">
      <t>シサン</t>
    </rPh>
    <rPh sb="2" eb="4">
      <t>ケイジョウ</t>
    </rPh>
    <rPh sb="4" eb="5">
      <t>ガク</t>
    </rPh>
    <rPh sb="5" eb="7">
      <t>ルイケイ</t>
    </rPh>
    <phoneticPr fontId="2"/>
  </si>
  <si>
    <t>雑収入</t>
    <rPh sb="0" eb="3">
      <t>ザツシュウニュウ</t>
    </rPh>
    <phoneticPr fontId="2"/>
  </si>
  <si>
    <t>全額損金タイプ</t>
    <rPh sb="0" eb="2">
      <t>ゼンガク</t>
    </rPh>
    <rPh sb="2" eb="4">
      <t>ソンキン</t>
    </rPh>
    <phoneticPr fontId="2"/>
  </si>
  <si>
    <t>半額損金タイプ</t>
    <rPh sb="0" eb="2">
      <t>ハンガク</t>
    </rPh>
    <rPh sb="2" eb="4">
      <t>ソンキン</t>
    </rPh>
    <phoneticPr fontId="2"/>
  </si>
  <si>
    <t>←　課税対象</t>
    <rPh sb="2" eb="4">
      <t>カゼイ</t>
    </rPh>
    <rPh sb="4" eb="6">
      <t>タイショウ</t>
    </rPh>
    <phoneticPr fontId="2"/>
  </si>
  <si>
    <t>資産計上額はないため
全額課税対象</t>
    <rPh sb="0" eb="2">
      <t>シサン</t>
    </rPh>
    <rPh sb="2" eb="4">
      <t>ケイジョウ</t>
    </rPh>
    <rPh sb="4" eb="5">
      <t>ガク</t>
    </rPh>
    <rPh sb="11" eb="13">
      <t>ゼンガク</t>
    </rPh>
    <rPh sb="13" eb="15">
      <t>カゼイ</t>
    </rPh>
    <rPh sb="15" eb="17">
      <t>タイショウ</t>
    </rPh>
    <phoneticPr fontId="2"/>
  </si>
  <si>
    <t>　事業承継税制、特例など正確に理解する必要がある。</t>
    <rPh sb="1" eb="3">
      <t>ジギョウ</t>
    </rPh>
    <rPh sb="3" eb="5">
      <t>ショウケイ</t>
    </rPh>
    <rPh sb="5" eb="7">
      <t>ゼイセイ</t>
    </rPh>
    <rPh sb="8" eb="10">
      <t>トクレイ</t>
    </rPh>
    <rPh sb="12" eb="14">
      <t>セイカク</t>
    </rPh>
    <rPh sb="15" eb="17">
      <t>リカイ</t>
    </rPh>
    <rPh sb="19" eb="21">
      <t>ヒツヨウ</t>
    </rPh>
    <phoneticPr fontId="2"/>
  </si>
  <si>
    <t>　目的は何か？返戻率は？</t>
    <rPh sb="1" eb="3">
      <t>モクテキ</t>
    </rPh>
    <rPh sb="4" eb="5">
      <t>ナニ</t>
    </rPh>
    <rPh sb="7" eb="9">
      <t>ヘンレイ</t>
    </rPh>
    <rPh sb="9" eb="10">
      <t>リツ</t>
    </rPh>
    <phoneticPr fontId="2"/>
  </si>
  <si>
    <t>　　行政も力を入れている（長野県）　</t>
    <rPh sb="2" eb="4">
      <t>ギョウセイ</t>
    </rPh>
    <rPh sb="5" eb="6">
      <t>チカラ</t>
    </rPh>
    <rPh sb="7" eb="8">
      <t>イ</t>
    </rPh>
    <rPh sb="13" eb="16">
      <t>ナガノケン</t>
    </rPh>
    <phoneticPr fontId="2"/>
  </si>
  <si>
    <t>商品が災害にあったらどうなるか？</t>
    <rPh sb="0" eb="2">
      <t>ショウヒン</t>
    </rPh>
    <rPh sb="3" eb="5">
      <t>サイガイ</t>
    </rPh>
    <phoneticPr fontId="2"/>
  </si>
  <si>
    <t>一般管理販売費</t>
    <rPh sb="0" eb="1">
      <t>イチ</t>
    </rPh>
    <rPh sb="1" eb="2">
      <t>ハン</t>
    </rPh>
    <rPh sb="2" eb="4">
      <t>カンリ</t>
    </rPh>
    <rPh sb="4" eb="7">
      <t>ハンバイヒ</t>
    </rPh>
    <phoneticPr fontId="2"/>
  </si>
  <si>
    <t>　　＊全損、半損にかかわらず自社株評価時には解約返戻金相当額になる。</t>
    <rPh sb="3" eb="5">
      <t>ゼンソン</t>
    </rPh>
    <rPh sb="6" eb="7">
      <t>ハン</t>
    </rPh>
    <rPh sb="7" eb="8">
      <t>ソン</t>
    </rPh>
    <rPh sb="14" eb="17">
      <t>ジシャカブ</t>
    </rPh>
    <rPh sb="17" eb="19">
      <t>ヒョウカ</t>
    </rPh>
    <rPh sb="19" eb="20">
      <t>ジ</t>
    </rPh>
    <rPh sb="22" eb="24">
      <t>カイヤク</t>
    </rPh>
    <rPh sb="24" eb="27">
      <t>ヘンレイキン</t>
    </rPh>
    <rPh sb="27" eb="29">
      <t>ソウトウ</t>
    </rPh>
    <rPh sb="29" eb="30">
      <t>ガク</t>
    </rPh>
    <phoneticPr fontId="2"/>
  </si>
  <si>
    <t>　回収ができなかったらどうなるのか？</t>
    <rPh sb="1" eb="3">
      <t>カイシュウ</t>
    </rPh>
    <phoneticPr fontId="2"/>
  </si>
  <si>
    <t>　　いかに早くリカバーするか</t>
    <rPh sb="5" eb="6">
      <t>ハヤ</t>
    </rPh>
    <phoneticPr fontId="2"/>
  </si>
  <si>
    <t>継続的に利益を計上している→将来何か大きな出費</t>
    <rPh sb="0" eb="2">
      <t>ケイゾク</t>
    </rPh>
    <rPh sb="2" eb="3">
      <t>テキ</t>
    </rPh>
    <rPh sb="4" eb="6">
      <t>リエキ</t>
    </rPh>
    <rPh sb="7" eb="9">
      <t>ケイジョウ</t>
    </rPh>
    <rPh sb="14" eb="16">
      <t>ショウライ</t>
    </rPh>
    <rPh sb="16" eb="17">
      <t>ナニ</t>
    </rPh>
    <rPh sb="18" eb="19">
      <t>オオ</t>
    </rPh>
    <rPh sb="21" eb="23">
      <t>シュッピ</t>
    </rPh>
    <phoneticPr fontId="2"/>
  </si>
  <si>
    <t xml:space="preserve">   →     退職金・極端な売上減少</t>
    <rPh sb="9" eb="12">
      <t>タイショクキン</t>
    </rPh>
    <rPh sb="13" eb="15">
      <t>キョクタン</t>
    </rPh>
    <rPh sb="16" eb="18">
      <t>ウリアゲ</t>
    </rPh>
    <rPh sb="18" eb="20">
      <t>ゲンショウ</t>
    </rPh>
    <phoneticPr fontId="2"/>
  </si>
  <si>
    <t>自己資本の減少につながるかも</t>
    <rPh sb="0" eb="2">
      <t>ジコ</t>
    </rPh>
    <rPh sb="2" eb="4">
      <t>シホン</t>
    </rPh>
    <rPh sb="5" eb="7">
      <t>ゲンショウ</t>
    </rPh>
    <phoneticPr fontId="2"/>
  </si>
  <si>
    <t>　　　　　　　　　→保険でカバーできないか？</t>
    <rPh sb="10" eb="12">
      <t>ホケン</t>
    </rPh>
    <phoneticPr fontId="2"/>
  </si>
  <si>
    <t xml:space="preserve">           相続発生時には資産→相続税？</t>
    <rPh sb="11" eb="13">
      <t>ソウゾク</t>
    </rPh>
    <rPh sb="13" eb="15">
      <t>ハッセイ</t>
    </rPh>
    <rPh sb="15" eb="16">
      <t>ジ</t>
    </rPh>
    <rPh sb="18" eb="20">
      <t>シサン</t>
    </rPh>
    <rPh sb="21" eb="23">
      <t>ソウゾク</t>
    </rPh>
    <rPh sb="23" eb="24">
      <t>ゼイ</t>
    </rPh>
    <phoneticPr fontId="2"/>
  </si>
  <si>
    <t>個人の所得税・市県民税・社会保険料はどうなっているか？</t>
    <rPh sb="0" eb="2">
      <t>コジン</t>
    </rPh>
    <rPh sb="3" eb="6">
      <t>ショトクゼイ</t>
    </rPh>
    <rPh sb="7" eb="8">
      <t>シ</t>
    </rPh>
    <rPh sb="8" eb="11">
      <t>ケンミンゼイ</t>
    </rPh>
    <rPh sb="12" eb="14">
      <t>シャカイ</t>
    </rPh>
    <rPh sb="14" eb="17">
      <t>ホケンリョウ</t>
    </rPh>
    <phoneticPr fontId="2"/>
  </si>
  <si>
    <t>土地</t>
    <rPh sb="0" eb="2">
      <t>トチ</t>
    </rPh>
    <phoneticPr fontId="2"/>
  </si>
  <si>
    <t>いつ購入した土地か？自社株評価は相続税評価額となる。</t>
    <rPh sb="2" eb="4">
      <t>コウニュウ</t>
    </rPh>
    <rPh sb="6" eb="8">
      <t>トチ</t>
    </rPh>
    <rPh sb="10" eb="13">
      <t>ジシャカブ</t>
    </rPh>
    <rPh sb="13" eb="15">
      <t>ヒョウカ</t>
    </rPh>
    <rPh sb="16" eb="18">
      <t>ソウゾク</t>
    </rPh>
    <rPh sb="18" eb="19">
      <t>ゼイ</t>
    </rPh>
    <rPh sb="19" eb="21">
      <t>ヒョウカ</t>
    </rPh>
    <rPh sb="21" eb="22">
      <t>ガク</t>
    </rPh>
    <phoneticPr fontId="2"/>
  </si>
  <si>
    <t>科目</t>
    <rPh sb="0" eb="2">
      <t>カモク</t>
    </rPh>
    <phoneticPr fontId="2"/>
  </si>
  <si>
    <t>金額</t>
    <rPh sb="0" eb="2">
      <t>キンガク</t>
    </rPh>
    <phoneticPr fontId="2"/>
  </si>
  <si>
    <t>雑給</t>
    <rPh sb="0" eb="1">
      <t>ザツ</t>
    </rPh>
    <phoneticPr fontId="2"/>
  </si>
  <si>
    <t>退職金</t>
    <rPh sb="0" eb="3">
      <t>タイショクキン</t>
    </rPh>
    <phoneticPr fontId="2"/>
  </si>
  <si>
    <t>法定福利費</t>
    <rPh sb="0" eb="2">
      <t>ホウテイ</t>
    </rPh>
    <rPh sb="2" eb="4">
      <t>フクリ</t>
    </rPh>
    <rPh sb="4" eb="5">
      <t>ヒ</t>
    </rPh>
    <phoneticPr fontId="2"/>
  </si>
  <si>
    <t>福利厚生費</t>
    <rPh sb="0" eb="2">
      <t>フクリ</t>
    </rPh>
    <rPh sb="2" eb="5">
      <t>コウセイヒ</t>
    </rPh>
    <phoneticPr fontId="2"/>
  </si>
  <si>
    <t>地代家賃</t>
    <rPh sb="0" eb="2">
      <t>チダイ</t>
    </rPh>
    <rPh sb="2" eb="4">
      <t>ヤチン</t>
    </rPh>
    <phoneticPr fontId="2"/>
  </si>
  <si>
    <t>旅費交通費</t>
    <rPh sb="0" eb="2">
      <t>リョヒ</t>
    </rPh>
    <rPh sb="2" eb="5">
      <t>コウツウヒ</t>
    </rPh>
    <phoneticPr fontId="2"/>
  </si>
  <si>
    <t>通信費</t>
    <rPh sb="0" eb="2">
      <t>ツウシン</t>
    </rPh>
    <rPh sb="2" eb="3">
      <t>ヒ</t>
    </rPh>
    <phoneticPr fontId="2"/>
  </si>
  <si>
    <t>交際費</t>
    <rPh sb="0" eb="2">
      <t>コウサイ</t>
    </rPh>
    <rPh sb="2" eb="3">
      <t>ヒ</t>
    </rPh>
    <phoneticPr fontId="2"/>
  </si>
  <si>
    <t>減価償却費</t>
    <rPh sb="0" eb="2">
      <t>ゲンカ</t>
    </rPh>
    <rPh sb="2" eb="4">
      <t>ショウキャク</t>
    </rPh>
    <rPh sb="4" eb="5">
      <t>ヒ</t>
    </rPh>
    <phoneticPr fontId="2"/>
  </si>
  <si>
    <t>保険料</t>
    <rPh sb="0" eb="2">
      <t>ホケン</t>
    </rPh>
    <rPh sb="2" eb="3">
      <t>リョウ</t>
    </rPh>
    <phoneticPr fontId="2"/>
  </si>
  <si>
    <t>修繕費</t>
    <rPh sb="0" eb="2">
      <t>シュウゼン</t>
    </rPh>
    <rPh sb="2" eb="3">
      <t>ヒ</t>
    </rPh>
    <phoneticPr fontId="2"/>
  </si>
  <si>
    <t>水道光熱費</t>
    <rPh sb="0" eb="2">
      <t>スイドウ</t>
    </rPh>
    <rPh sb="2" eb="5">
      <t>コウネツヒ</t>
    </rPh>
    <phoneticPr fontId="2"/>
  </si>
  <si>
    <t>燃料費</t>
    <rPh sb="0" eb="3">
      <t>ネンリョウヒ</t>
    </rPh>
    <phoneticPr fontId="2"/>
  </si>
  <si>
    <t>販売手数料</t>
    <rPh sb="0" eb="2">
      <t>ハンバイ</t>
    </rPh>
    <rPh sb="2" eb="4">
      <t>テスウ</t>
    </rPh>
    <rPh sb="4" eb="5">
      <t>リョウ</t>
    </rPh>
    <phoneticPr fontId="2"/>
  </si>
  <si>
    <t>その他</t>
    <rPh sb="2" eb="3">
      <t>タ</t>
    </rPh>
    <phoneticPr fontId="2"/>
  </si>
  <si>
    <t>給与手当</t>
    <rPh sb="0" eb="2">
      <t>キュウヨ</t>
    </rPh>
    <rPh sb="2" eb="4">
      <t>テア</t>
    </rPh>
    <phoneticPr fontId="2"/>
  </si>
  <si>
    <t>　全額損金扱いの保険は、中途解約が前提</t>
    <rPh sb="1" eb="3">
      <t>ゼンガク</t>
    </rPh>
    <rPh sb="3" eb="5">
      <t>ソンキン</t>
    </rPh>
    <rPh sb="5" eb="6">
      <t>アツカ</t>
    </rPh>
    <rPh sb="8" eb="10">
      <t>ホケン</t>
    </rPh>
    <rPh sb="12" eb="14">
      <t>チュウト</t>
    </rPh>
    <rPh sb="14" eb="16">
      <t>カイヤク</t>
    </rPh>
    <rPh sb="17" eb="19">
      <t>ゼンテイ</t>
    </rPh>
    <phoneticPr fontId="2"/>
  </si>
  <si>
    <t>　中途での保障が途切れるリスクがある</t>
    <rPh sb="1" eb="3">
      <t>チュウト</t>
    </rPh>
    <rPh sb="5" eb="7">
      <t>ホショウ</t>
    </rPh>
    <rPh sb="8" eb="10">
      <t>トギ</t>
    </rPh>
    <phoneticPr fontId="2"/>
  </si>
  <si>
    <t>死亡・就業不能リスクのための保障</t>
    <rPh sb="0" eb="2">
      <t>シボウ</t>
    </rPh>
    <rPh sb="3" eb="5">
      <t>シュウギョウ</t>
    </rPh>
    <rPh sb="5" eb="7">
      <t>フノウ</t>
    </rPh>
    <rPh sb="14" eb="16">
      <t>ホショウ</t>
    </rPh>
    <phoneticPr fontId="2"/>
  </si>
  <si>
    <t>　　資金準備：実際の返戻率を重視する。</t>
    <rPh sb="2" eb="4">
      <t>シキン</t>
    </rPh>
    <rPh sb="4" eb="6">
      <t>ジュンビ</t>
    </rPh>
    <rPh sb="7" eb="9">
      <t>ジッサイ</t>
    </rPh>
    <rPh sb="10" eb="12">
      <t>ヘンレイ</t>
    </rPh>
    <rPh sb="12" eb="13">
      <t>リツ</t>
    </rPh>
    <rPh sb="14" eb="16">
      <t>ジュウシ</t>
    </rPh>
    <phoneticPr fontId="2"/>
  </si>
  <si>
    <t>　　保障重視：保障は大きく保険料はできるだけ最低にする。</t>
    <rPh sb="2" eb="4">
      <t>ホショウ</t>
    </rPh>
    <rPh sb="4" eb="6">
      <t>ジュウシ</t>
    </rPh>
    <rPh sb="7" eb="9">
      <t>ホショウ</t>
    </rPh>
    <rPh sb="10" eb="11">
      <t>オオ</t>
    </rPh>
    <rPh sb="13" eb="15">
      <t>ホケン</t>
    </rPh>
    <rPh sb="15" eb="16">
      <t>リョウ</t>
    </rPh>
    <rPh sb="22" eb="24">
      <t>サイテイ</t>
    </rPh>
    <phoneticPr fontId="2"/>
  </si>
  <si>
    <t>←　払込保険料総額の内資産計上額</t>
    <rPh sb="2" eb="4">
      <t>ハライコミ</t>
    </rPh>
    <rPh sb="4" eb="6">
      <t>ホケン</t>
    </rPh>
    <rPh sb="6" eb="7">
      <t>リョウ</t>
    </rPh>
    <rPh sb="7" eb="9">
      <t>ソウガク</t>
    </rPh>
    <rPh sb="10" eb="11">
      <t>ウチ</t>
    </rPh>
    <rPh sb="11" eb="13">
      <t>シサン</t>
    </rPh>
    <rPh sb="13" eb="15">
      <t>ケイジョウ</t>
    </rPh>
    <rPh sb="15" eb="16">
      <t>ガク</t>
    </rPh>
    <phoneticPr fontId="2"/>
  </si>
  <si>
    <t>株主は分散していませんか？</t>
    <rPh sb="0" eb="2">
      <t>カブヌシ</t>
    </rPh>
    <rPh sb="3" eb="5">
      <t>ブンサン</t>
    </rPh>
    <phoneticPr fontId="2"/>
  </si>
  <si>
    <t>死亡退職金の受取人は指定してありますか？</t>
    <rPh sb="0" eb="2">
      <t>シボウ</t>
    </rPh>
    <rPh sb="2" eb="5">
      <t>タイショクキン</t>
    </rPh>
    <rPh sb="6" eb="8">
      <t>ウケトリ</t>
    </rPh>
    <rPh sb="8" eb="9">
      <t>ニン</t>
    </rPh>
    <rPh sb="10" eb="12">
      <t>シテイ</t>
    </rPh>
    <phoneticPr fontId="2"/>
  </si>
  <si>
    <t>自社株買取可能額はいくらですか？</t>
    <rPh sb="0" eb="2">
      <t>ジシャ</t>
    </rPh>
    <rPh sb="2" eb="3">
      <t>カブ</t>
    </rPh>
    <rPh sb="3" eb="5">
      <t>カイトリ</t>
    </rPh>
    <rPh sb="5" eb="8">
      <t>カノウガク</t>
    </rPh>
    <phoneticPr fontId="2"/>
  </si>
  <si>
    <r>
      <rPr>
        <sz val="16"/>
        <color rgb="FFFF0000"/>
        <rFont val="ＭＳ Ｐゴシック"/>
        <family val="3"/>
        <charset val="128"/>
        <scheme val="minor"/>
      </rPr>
      <t xml:space="preserve"> 後継者の経営の難易度を下げる</t>
    </r>
    <r>
      <rPr>
        <sz val="16"/>
        <color theme="1"/>
        <rFont val="ＭＳ Ｐゴシック"/>
        <family val="3"/>
        <charset val="128"/>
        <scheme val="minor"/>
      </rPr>
      <t>ことを検討　　</t>
    </r>
    <rPh sb="1" eb="4">
      <t>コウケイシャ</t>
    </rPh>
    <rPh sb="5" eb="7">
      <t>ケイエイ</t>
    </rPh>
    <rPh sb="8" eb="11">
      <t>ナンイド</t>
    </rPh>
    <rPh sb="12" eb="13">
      <t>サ</t>
    </rPh>
    <rPh sb="18" eb="20">
      <t>ケントウ</t>
    </rPh>
    <phoneticPr fontId="2"/>
  </si>
  <si>
    <t xml:space="preserve">遺産分割の対象とはならず法定相続割合で当然に分割される                 </t>
    <rPh sb="0" eb="2">
      <t>イサン</t>
    </rPh>
    <rPh sb="2" eb="4">
      <t>ブンカツ</t>
    </rPh>
    <rPh sb="5" eb="7">
      <t>タイショウ</t>
    </rPh>
    <rPh sb="12" eb="14">
      <t>ホウテイ</t>
    </rPh>
    <rPh sb="14" eb="16">
      <t>ソウゾク</t>
    </rPh>
    <rPh sb="16" eb="18">
      <t>ワリアイ</t>
    </rPh>
    <rPh sb="19" eb="21">
      <t>トウゼン</t>
    </rPh>
    <rPh sb="22" eb="24">
      <t>ブンカツ</t>
    </rPh>
    <phoneticPr fontId="2"/>
  </si>
  <si>
    <t>（５００万円×法定相続人）が非課税</t>
    <rPh sb="4" eb="6">
      <t>マンエン</t>
    </rPh>
    <rPh sb="7" eb="9">
      <t>ホウテイ</t>
    </rPh>
    <rPh sb="9" eb="11">
      <t>ソウゾク</t>
    </rPh>
    <rPh sb="11" eb="12">
      <t>ニン</t>
    </rPh>
    <rPh sb="14" eb="17">
      <t>ヒカゼイ</t>
    </rPh>
    <phoneticPr fontId="2"/>
  </si>
  <si>
    <t>少数株主に相続が発生したら？</t>
    <rPh sb="0" eb="2">
      <t>ショウスウ</t>
    </rPh>
    <rPh sb="2" eb="4">
      <t>カブヌシ</t>
    </rPh>
    <rPh sb="5" eb="7">
      <t>ソウゾク</t>
    </rPh>
    <rPh sb="8" eb="10">
      <t>ハッセイ</t>
    </rPh>
    <phoneticPr fontId="2"/>
  </si>
  <si>
    <t>退職金・緊急時などの資金準備</t>
    <rPh sb="0" eb="3">
      <t>タイショクキン</t>
    </rPh>
    <rPh sb="4" eb="7">
      <t>キンキュウジ</t>
    </rPh>
    <rPh sb="10" eb="12">
      <t>シキン</t>
    </rPh>
    <rPh sb="12" eb="14">
      <t>ジュンビ</t>
    </rPh>
    <phoneticPr fontId="2"/>
  </si>
  <si>
    <t xml:space="preserve">  不相応な役員報酬は税務否認される可能性あり。</t>
    <rPh sb="2" eb="5">
      <t>フソウオウ</t>
    </rPh>
    <rPh sb="6" eb="8">
      <t>ヤクイン</t>
    </rPh>
    <rPh sb="8" eb="10">
      <t>ホウシュウ</t>
    </rPh>
    <rPh sb="11" eb="13">
      <t>ゼイム</t>
    </rPh>
    <rPh sb="13" eb="15">
      <t>ヒニン</t>
    </rPh>
    <rPh sb="18" eb="21">
      <t>カノウセイ</t>
    </rPh>
    <phoneticPr fontId="2"/>
  </si>
  <si>
    <t>2024年1月1日から贈与税制の改正</t>
    <rPh sb="4" eb="5">
      <t>ネン</t>
    </rPh>
    <rPh sb="6" eb="7">
      <t>ガツ</t>
    </rPh>
    <rPh sb="8" eb="9">
      <t>ニチ</t>
    </rPh>
    <rPh sb="11" eb="13">
      <t>ゾウヨ</t>
    </rPh>
    <rPh sb="13" eb="15">
      <t>ゼイセイ</t>
    </rPh>
    <rPh sb="16" eb="18">
      <t>カイセイ</t>
    </rPh>
    <phoneticPr fontId="2"/>
  </si>
  <si>
    <t>　暦年贈与制度を使うのか（7年）</t>
    <rPh sb="1" eb="3">
      <t>レキネン</t>
    </rPh>
    <rPh sb="3" eb="5">
      <t>ゾウヨ</t>
    </rPh>
    <rPh sb="5" eb="7">
      <t>セイド</t>
    </rPh>
    <rPh sb="8" eb="9">
      <t>ツカ</t>
    </rPh>
    <rPh sb="14" eb="15">
      <t>ネン</t>
    </rPh>
    <phoneticPr fontId="2"/>
  </si>
  <si>
    <t>　相続時精算課税制度を使えるのか？　メリットデメリット等</t>
    <rPh sb="1" eb="3">
      <t>ソウゾク</t>
    </rPh>
    <rPh sb="3" eb="4">
      <t>ジ</t>
    </rPh>
    <rPh sb="4" eb="6">
      <t>セイサン</t>
    </rPh>
    <rPh sb="6" eb="8">
      <t>カゼイ</t>
    </rPh>
    <rPh sb="8" eb="10">
      <t>セイド</t>
    </rPh>
    <rPh sb="11" eb="12">
      <t>ツカ</t>
    </rPh>
    <rPh sb="27" eb="28">
      <t>トウ</t>
    </rPh>
    <phoneticPr fontId="2"/>
  </si>
  <si>
    <t>建物や設備など一括償却した資産は持ち戻しの可能性あり（自社株評価）</t>
    <rPh sb="0" eb="2">
      <t>タテモノ</t>
    </rPh>
    <rPh sb="3" eb="5">
      <t>セツビ</t>
    </rPh>
    <rPh sb="7" eb="9">
      <t>イッカツ</t>
    </rPh>
    <rPh sb="9" eb="11">
      <t>ショウキャク</t>
    </rPh>
    <rPh sb="13" eb="15">
      <t>シサン</t>
    </rPh>
    <rPh sb="16" eb="17">
      <t>モ</t>
    </rPh>
    <rPh sb="18" eb="19">
      <t>モド</t>
    </rPh>
    <rPh sb="21" eb="24">
      <t>カノウセイ</t>
    </rPh>
    <rPh sb="27" eb="29">
      <t>ジシャ</t>
    </rPh>
    <rPh sb="29" eb="30">
      <t>カブ</t>
    </rPh>
    <rPh sb="30" eb="32">
      <t>ヒョウカ</t>
    </rPh>
    <phoneticPr fontId="2"/>
  </si>
  <si>
    <t>　経営者は遺言書が必須</t>
    <rPh sb="1" eb="4">
      <t>ケイエイシャ</t>
    </rPh>
    <rPh sb="5" eb="8">
      <t>ユイゴンショ</t>
    </rPh>
    <rPh sb="9" eb="11">
      <t>ヒッス</t>
    </rPh>
    <phoneticPr fontId="2"/>
  </si>
  <si>
    <t>　次の代表取締役が決まらないと保険金請求もできない。</t>
    <rPh sb="1" eb="2">
      <t>ツギ</t>
    </rPh>
    <rPh sb="3" eb="5">
      <t>ダイヒョウ</t>
    </rPh>
    <rPh sb="5" eb="8">
      <t>トリシマリヤク</t>
    </rPh>
    <rPh sb="9" eb="10">
      <t>キ</t>
    </rPh>
    <rPh sb="15" eb="18">
      <t>ホケンキン</t>
    </rPh>
    <rPh sb="18" eb="20">
      <t>セイキュウ</t>
    </rPh>
    <phoneticPr fontId="2"/>
  </si>
  <si>
    <t>　　輸送中に破損したらどうなるかなど</t>
    <rPh sb="2" eb="5">
      <t>ユソウチュウ</t>
    </rPh>
    <rPh sb="6" eb="8">
      <t>ハソン</t>
    </rPh>
    <phoneticPr fontId="2"/>
  </si>
  <si>
    <t>事業で生み出したキャッシュフローで賄えているのか？</t>
    <rPh sb="0" eb="2">
      <t>ジギョウ</t>
    </rPh>
    <rPh sb="3" eb="4">
      <t>ウ</t>
    </rPh>
    <rPh sb="5" eb="6">
      <t>ダ</t>
    </rPh>
    <rPh sb="17" eb="18">
      <t>マカナ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</si>
</sst>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sz val="10"/>
      <color theme="1"/>
      <name val="ＭＳ Ｐゴシック"/>
      <family val="2"/>
      <charset val="128"/>
      <scheme val="minor"/>
    </font>
    <font>
      <sz val="11"/>
      <color rgb="FFFF0000"/>
      <name val="ＭＳ Ｐゴシック"/>
      <family val="3"/>
      <charset val="128"/>
      <scheme val="minor"/>
    </font>
    <font>
      <sz val="11"/>
      <color rgb="FFFF0000"/>
      <name val="ＭＳ Ｐゴシック"/>
      <family val="2"/>
      <charset val="128"/>
      <scheme val="minor"/>
    </font>
    <font>
      <sz val="16"/>
      <color rgb="FFFF0000"/>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0"/>
      <color rgb="FFFF0000"/>
      <name val="ＭＳ Ｐゴシック"/>
      <family val="2"/>
      <charset val="128"/>
      <scheme val="minor"/>
    </font>
    <font>
      <sz val="11"/>
      <color theme="9" tint="-0.249977111117893"/>
      <name val="ＭＳ Ｐゴシック"/>
      <family val="3"/>
      <charset val="128"/>
      <scheme val="minor"/>
    </font>
    <font>
      <sz val="20"/>
      <color theme="1"/>
      <name val="ＭＳ Ｐゴシック"/>
      <family val="2"/>
      <charset val="128"/>
      <scheme val="minor"/>
    </font>
    <font>
      <sz val="18"/>
      <color theme="3" tint="0.39997558519241921"/>
      <name val="ＭＳ Ｐゴシック"/>
      <family val="2"/>
      <charset val="128"/>
      <scheme val="minor"/>
    </font>
    <font>
      <sz val="18"/>
      <color theme="3" tint="0.39997558519241921"/>
      <name val="ＭＳ Ｐゴシック"/>
      <family val="3"/>
      <charset val="128"/>
      <scheme val="minor"/>
    </font>
    <font>
      <sz val="14"/>
      <color rgb="FFFF0000"/>
      <name val="ＭＳ Ｐゴシック"/>
      <family val="2"/>
      <charset val="128"/>
      <scheme val="minor"/>
    </font>
    <font>
      <sz val="18"/>
      <color rgb="FFFF0000"/>
      <name val="ＭＳ Ｐゴシック"/>
      <family val="2"/>
      <charset val="128"/>
      <scheme val="minor"/>
    </font>
    <font>
      <sz val="18"/>
      <color rgb="FFFF0000"/>
      <name val="ＭＳ Ｐゴシック"/>
      <family val="3"/>
      <charset val="128"/>
      <scheme val="minor"/>
    </font>
    <font>
      <sz val="9"/>
      <color theme="1"/>
      <name val="ＭＳ Ｐゴシック"/>
      <family val="2"/>
      <charset val="128"/>
      <scheme val="minor"/>
    </font>
    <font>
      <sz val="12"/>
      <color rgb="FFFF0000"/>
      <name val="ＭＳ Ｐゴシック"/>
      <family val="3"/>
      <charset val="128"/>
      <scheme val="minor"/>
    </font>
    <font>
      <sz val="16"/>
      <color rgb="FFFF0000"/>
      <name val="ＭＳ Ｐゴシック"/>
      <family val="2"/>
      <charset val="128"/>
      <scheme val="minor"/>
    </font>
    <font>
      <sz val="16"/>
      <color theme="3"/>
      <name val="ＭＳ Ｐゴシック"/>
      <family val="3"/>
      <charset val="128"/>
      <scheme val="minor"/>
    </font>
    <font>
      <sz val="11"/>
      <color theme="3" tint="0.3999755851924192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sz val="16"/>
      <color rgb="FF00B050"/>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8"/>
      <color theme="1"/>
      <name val="ＭＳ Ｐゴシック"/>
      <family val="3"/>
      <charset val="128"/>
      <scheme val="minor"/>
    </font>
    <font>
      <sz val="16"/>
      <color theme="3" tint="0.39997558519241921"/>
      <name val="ＭＳ Ｐゴシック"/>
      <family val="2"/>
      <charset val="128"/>
      <scheme val="minor"/>
    </font>
    <font>
      <sz val="16"/>
      <color theme="3" tint="0.39997558519241921"/>
      <name val="ＭＳ Ｐゴシック"/>
      <family val="3"/>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4">
    <xf numFmtId="0" fontId="0" fillId="0" borderId="0" xfId="0">
      <alignment vertical="center"/>
    </xf>
    <xf numFmtId="38" fontId="4" fillId="0" borderId="4" xfId="1" applyFont="1" applyBorder="1">
      <alignment vertical="center"/>
    </xf>
    <xf numFmtId="38" fontId="4" fillId="0" borderId="6" xfId="1" applyFont="1" applyBorder="1">
      <alignment vertical="center"/>
    </xf>
    <xf numFmtId="38" fontId="4" fillId="0" borderId="12" xfId="1" applyFont="1" applyBorder="1">
      <alignment vertical="center"/>
    </xf>
    <xf numFmtId="38" fontId="4" fillId="0" borderId="13" xfId="1" applyFont="1" applyBorder="1">
      <alignment vertical="center"/>
    </xf>
    <xf numFmtId="38" fontId="4" fillId="0" borderId="7" xfId="1" applyFont="1" applyBorder="1">
      <alignment vertical="center"/>
    </xf>
    <xf numFmtId="38" fontId="4" fillId="0" borderId="8" xfId="1" applyFont="1" applyBorder="1">
      <alignment vertical="center"/>
    </xf>
    <xf numFmtId="38" fontId="4" fillId="0" borderId="2" xfId="1" applyFont="1" applyBorder="1">
      <alignment vertical="center"/>
    </xf>
    <xf numFmtId="38" fontId="4" fillId="0" borderId="5" xfId="1" applyFont="1" applyBorder="1">
      <alignment vertical="center"/>
    </xf>
    <xf numFmtId="38" fontId="4" fillId="0" borderId="1" xfId="1" applyFont="1" applyBorder="1">
      <alignment vertical="center"/>
    </xf>
    <xf numFmtId="0" fontId="4" fillId="0" borderId="3"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4" xfId="0" applyFont="1" applyBorder="1">
      <alignment vertical="center"/>
    </xf>
    <xf numFmtId="38" fontId="7" fillId="0" borderId="11" xfId="1" applyFont="1" applyBorder="1">
      <alignment vertical="center"/>
    </xf>
    <xf numFmtId="38" fontId="7" fillId="0" borderId="10" xfId="1" applyFont="1" applyBorder="1">
      <alignment vertical="center"/>
    </xf>
    <xf numFmtId="38" fontId="7" fillId="0" borderId="1" xfId="1" applyFont="1" applyBorder="1">
      <alignment vertical="center"/>
    </xf>
    <xf numFmtId="38" fontId="6" fillId="0" borderId="13" xfId="1" applyFont="1" applyBorder="1">
      <alignment vertical="center"/>
    </xf>
    <xf numFmtId="38" fontId="7" fillId="0" borderId="14" xfId="1" applyFont="1" applyBorder="1">
      <alignment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2" borderId="3" xfId="0" applyFont="1" applyFill="1" applyBorder="1">
      <alignment vertical="center"/>
    </xf>
    <xf numFmtId="38" fontId="4" fillId="2" borderId="4" xfId="1" applyFont="1" applyFill="1" applyBorder="1">
      <alignment vertical="center"/>
    </xf>
    <xf numFmtId="0" fontId="7" fillId="2" borderId="6" xfId="0" applyFont="1" applyFill="1" applyBorder="1">
      <alignment vertical="center"/>
    </xf>
    <xf numFmtId="38" fontId="4" fillId="2" borderId="6" xfId="1" applyFont="1" applyFill="1" applyBorder="1">
      <alignment vertical="center"/>
    </xf>
    <xf numFmtId="0" fontId="7" fillId="2" borderId="11" xfId="0" applyFont="1" applyFill="1" applyBorder="1">
      <alignment vertical="center"/>
    </xf>
    <xf numFmtId="0" fontId="7" fillId="2" borderId="7" xfId="0" applyFont="1" applyFill="1" applyBorder="1">
      <alignment vertical="center"/>
    </xf>
    <xf numFmtId="0" fontId="4" fillId="0" borderId="1" xfId="0" applyFont="1" applyBorder="1">
      <alignment vertical="center"/>
    </xf>
    <xf numFmtId="0" fontId="4" fillId="0" borderId="5" xfId="0" applyFont="1" applyBorder="1">
      <alignment vertical="center"/>
    </xf>
    <xf numFmtId="0" fontId="4" fillId="0" borderId="4" xfId="0" applyFont="1" applyBorder="1">
      <alignment vertical="center"/>
    </xf>
    <xf numFmtId="38" fontId="4" fillId="0" borderId="3" xfId="1" applyFont="1" applyBorder="1">
      <alignment vertical="center"/>
    </xf>
    <xf numFmtId="0" fontId="5" fillId="0" borderId="5" xfId="0" applyFont="1" applyBorder="1" applyAlignment="1">
      <alignment horizontal="right" vertical="center"/>
    </xf>
    <xf numFmtId="0" fontId="3" fillId="0" borderId="4" xfId="0" applyFont="1" applyBorder="1" applyAlignment="1">
      <alignment horizontal="right" vertical="center"/>
    </xf>
    <xf numFmtId="0" fontId="5" fillId="0" borderId="6" xfId="0" applyFont="1" applyBorder="1" applyAlignment="1">
      <alignment horizontal="right" vertical="center"/>
    </xf>
    <xf numFmtId="0" fontId="3" fillId="0" borderId="3" xfId="0" applyFont="1" applyBorder="1" applyAlignment="1">
      <alignment horizontal="right" vertical="center"/>
    </xf>
    <xf numFmtId="0" fontId="4" fillId="0" borderId="0" xfId="0" applyFont="1">
      <alignment vertical="center"/>
    </xf>
    <xf numFmtId="0" fontId="7" fillId="0" borderId="0" xfId="0" applyFont="1">
      <alignment vertical="center"/>
    </xf>
    <xf numFmtId="38" fontId="7" fillId="3" borderId="11" xfId="1" applyFont="1" applyFill="1" applyBorder="1">
      <alignment vertical="center"/>
    </xf>
    <xf numFmtId="38" fontId="4" fillId="3" borderId="6" xfId="1" applyFont="1" applyFill="1" applyBorder="1">
      <alignment vertical="center"/>
    </xf>
    <xf numFmtId="38" fontId="4" fillId="3" borderId="4" xfId="1" applyFont="1" applyFill="1" applyBorder="1">
      <alignment vertical="center"/>
    </xf>
    <xf numFmtId="38" fontId="7" fillId="3" borderId="13" xfId="1" applyFont="1" applyFill="1" applyBorder="1">
      <alignment vertical="center"/>
    </xf>
    <xf numFmtId="38" fontId="4" fillId="3" borderId="1" xfId="1" applyFont="1" applyFill="1" applyBorder="1">
      <alignment vertical="center"/>
    </xf>
    <xf numFmtId="38" fontId="4" fillId="3" borderId="16" xfId="1" applyFont="1" applyFill="1" applyBorder="1">
      <alignment vertical="center"/>
    </xf>
    <xf numFmtId="0" fontId="7" fillId="3" borderId="6" xfId="0" applyFont="1" applyFill="1" applyBorder="1">
      <alignment vertical="center"/>
    </xf>
    <xf numFmtId="38" fontId="4" fillId="3" borderId="8" xfId="1" applyFont="1" applyFill="1" applyBorder="1">
      <alignment vertical="center"/>
    </xf>
    <xf numFmtId="0" fontId="4" fillId="0" borderId="0" xfId="0" applyFont="1" applyAlignment="1">
      <alignment horizontal="left" vertical="center"/>
    </xf>
    <xf numFmtId="0" fontId="4" fillId="4" borderId="1" xfId="0" applyFont="1" applyFill="1" applyBorder="1">
      <alignment vertical="center"/>
    </xf>
    <xf numFmtId="38" fontId="4" fillId="4" borderId="1" xfId="1" applyFont="1" applyFill="1" applyBorder="1">
      <alignment vertical="center"/>
    </xf>
    <xf numFmtId="0" fontId="3" fillId="0" borderId="0" xfId="0" applyFont="1">
      <alignment vertical="center"/>
    </xf>
    <xf numFmtId="38" fontId="7" fillId="5" borderId="11" xfId="1" applyFont="1" applyFill="1" applyBorder="1">
      <alignment vertical="center"/>
    </xf>
    <xf numFmtId="38" fontId="4" fillId="5" borderId="15" xfId="1" applyFont="1" applyFill="1" applyBorder="1">
      <alignment vertical="center"/>
    </xf>
    <xf numFmtId="0" fontId="4" fillId="0" borderId="4" xfId="0" applyFont="1" applyBorder="1" applyAlignment="1">
      <alignment horizontal="left" vertical="center"/>
    </xf>
    <xf numFmtId="0" fontId="0" fillId="0" borderId="0" xfId="0" applyAlignment="1">
      <alignment horizontal="left" vertical="center"/>
    </xf>
    <xf numFmtId="0" fontId="8" fillId="0" borderId="0" xfId="0" applyFont="1">
      <alignment vertical="center"/>
    </xf>
    <xf numFmtId="0" fontId="10" fillId="0" borderId="0" xfId="0" applyFont="1">
      <alignment vertical="center"/>
    </xf>
    <xf numFmtId="0" fontId="7" fillId="6" borderId="8" xfId="0" applyFont="1" applyFill="1" applyBorder="1">
      <alignment vertical="center"/>
    </xf>
    <xf numFmtId="38" fontId="4" fillId="6" borderId="6" xfId="1" applyFont="1" applyFill="1" applyBorder="1">
      <alignment vertical="center"/>
    </xf>
    <xf numFmtId="0" fontId="9" fillId="0" borderId="1" xfId="0" applyFont="1" applyBorder="1">
      <alignment vertical="center"/>
    </xf>
    <xf numFmtId="0" fontId="11" fillId="0" borderId="0" xfId="0" applyFont="1">
      <alignment vertical="center"/>
    </xf>
    <xf numFmtId="0" fontId="12" fillId="0" borderId="0" xfId="0" applyFont="1">
      <alignment vertical="center"/>
    </xf>
    <xf numFmtId="0" fontId="0" fillId="0" borderId="1" xfId="0" applyBorder="1">
      <alignment vertical="center"/>
    </xf>
    <xf numFmtId="0" fontId="0" fillId="6" borderId="1" xfId="0" applyFill="1" applyBorder="1">
      <alignment vertical="center"/>
    </xf>
    <xf numFmtId="38" fontId="4" fillId="5" borderId="4" xfId="1" applyFont="1" applyFill="1" applyBorder="1">
      <alignment vertical="center"/>
    </xf>
    <xf numFmtId="38" fontId="4" fillId="5" borderId="6" xfId="1" applyFont="1" applyFill="1" applyBorder="1">
      <alignment vertical="center"/>
    </xf>
    <xf numFmtId="0" fontId="15" fillId="0" borderId="0" xfId="0" applyFont="1">
      <alignment vertical="center"/>
    </xf>
    <xf numFmtId="0" fontId="3" fillId="2" borderId="5" xfId="0" applyFont="1" applyFill="1" applyBorder="1" applyAlignment="1">
      <alignment horizontal="right" vertical="center"/>
    </xf>
    <xf numFmtId="38" fontId="4" fillId="2" borderId="2" xfId="1" applyFont="1" applyFill="1" applyBorder="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4" fillId="0" borderId="0" xfId="0" applyFont="1">
      <alignment vertical="center"/>
    </xf>
    <xf numFmtId="0" fontId="16" fillId="0" borderId="0" xfId="0" applyFont="1">
      <alignment vertical="center"/>
    </xf>
    <xf numFmtId="0" fontId="7" fillId="7" borderId="6" xfId="0" applyFont="1" applyFill="1" applyBorder="1">
      <alignment vertical="center"/>
    </xf>
    <xf numFmtId="38" fontId="4" fillId="7" borderId="6" xfId="1" applyFont="1" applyFill="1" applyBorder="1">
      <alignment vertical="center"/>
    </xf>
    <xf numFmtId="0" fontId="13" fillId="0" borderId="17" xfId="0" applyFont="1" applyBorder="1">
      <alignment vertical="center"/>
    </xf>
    <xf numFmtId="0" fontId="7" fillId="0" borderId="1" xfId="0" applyFont="1" applyBorder="1" applyAlignment="1">
      <alignment horizontal="left" vertical="center"/>
    </xf>
    <xf numFmtId="38" fontId="4" fillId="0" borderId="1" xfId="0" applyNumberFormat="1" applyFont="1" applyBorder="1">
      <alignment vertical="center"/>
    </xf>
    <xf numFmtId="0" fontId="7" fillId="4" borderId="1" xfId="0" applyFont="1" applyFill="1" applyBorder="1">
      <alignment vertical="center"/>
    </xf>
    <xf numFmtId="0" fontId="17" fillId="0" borderId="0" xfId="0" applyFont="1" applyAlignment="1">
      <alignment horizontal="left" vertical="center"/>
    </xf>
    <xf numFmtId="0" fontId="20" fillId="0" borderId="0" xfId="0" applyFont="1">
      <alignment vertical="center"/>
    </xf>
    <xf numFmtId="0" fontId="22" fillId="0" borderId="0" xfId="0" applyFont="1">
      <alignment vertical="center"/>
    </xf>
    <xf numFmtId="0" fontId="23" fillId="0" borderId="0" xfId="0" applyFont="1">
      <alignment vertical="center"/>
    </xf>
    <xf numFmtId="0" fontId="5" fillId="0" borderId="0" xfId="0" applyFont="1" applyAlignment="1">
      <alignment horizontal="left" vertical="center"/>
    </xf>
    <xf numFmtId="0" fontId="24" fillId="0" borderId="17" xfId="0" applyFont="1" applyBorder="1" applyAlignment="1">
      <alignment horizontal="left" vertical="center"/>
    </xf>
    <xf numFmtId="0" fontId="26" fillId="0" borderId="0" xfId="0" applyFont="1">
      <alignment vertical="center"/>
    </xf>
    <xf numFmtId="0" fontId="9" fillId="0" borderId="0" xfId="0" applyFont="1">
      <alignment vertical="center"/>
    </xf>
    <xf numFmtId="0" fontId="6" fillId="0" borderId="0" xfId="0" applyFont="1">
      <alignment vertical="center"/>
    </xf>
    <xf numFmtId="0" fontId="27" fillId="0" borderId="0" xfId="0" applyFont="1">
      <alignment vertical="center"/>
    </xf>
    <xf numFmtId="0" fontId="28" fillId="0" borderId="0" xfId="0" applyFont="1">
      <alignment vertical="center"/>
    </xf>
    <xf numFmtId="0" fontId="24" fillId="0" borderId="0" xfId="0" applyFont="1">
      <alignment vertical="center"/>
    </xf>
    <xf numFmtId="0" fontId="31" fillId="0" borderId="0" xfId="0" applyFont="1">
      <alignment vertical="center"/>
    </xf>
    <xf numFmtId="0" fontId="32" fillId="0" borderId="0" xfId="0" applyFont="1">
      <alignment vertical="center"/>
    </xf>
    <xf numFmtId="0" fontId="6" fillId="0" borderId="18" xfId="0" applyFont="1" applyBorder="1">
      <alignment vertical="center"/>
    </xf>
    <xf numFmtId="0" fontId="29" fillId="0" borderId="0" xfId="0" applyFont="1">
      <alignment vertical="center"/>
    </xf>
    <xf numFmtId="0" fontId="21" fillId="0" borderId="0" xfId="0" applyFont="1">
      <alignment vertical="center"/>
    </xf>
    <xf numFmtId="0" fontId="33" fillId="0" borderId="0" xfId="0" applyFont="1">
      <alignment vertical="center"/>
    </xf>
    <xf numFmtId="0" fontId="25" fillId="0" borderId="0" xfId="0" applyFont="1">
      <alignment vertical="center"/>
    </xf>
    <xf numFmtId="0" fontId="34" fillId="0" borderId="0" xfId="0" applyFont="1">
      <alignment vertical="center"/>
    </xf>
    <xf numFmtId="0" fontId="35" fillId="0" borderId="0" xfId="0" applyFont="1">
      <alignment vertical="center"/>
    </xf>
    <xf numFmtId="38" fontId="4" fillId="0" borderId="1" xfId="1" applyFont="1" applyBorder="1" applyAlignment="1">
      <alignment horizontal="center" vertical="center"/>
    </xf>
    <xf numFmtId="38" fontId="7" fillId="0" borderId="1" xfId="1"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0" fillId="0" borderId="17" xfId="0" applyFont="1" applyBorder="1" applyAlignment="1">
      <alignment horizontal="left" vertical="center"/>
    </xf>
    <xf numFmtId="0" fontId="29" fillId="0" borderId="0" xfId="0" applyFont="1" applyAlignment="1">
      <alignment horizontal="left" vertical="center"/>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30" fillId="0" borderId="17" xfId="0" applyFont="1" applyBorder="1" applyAlignment="1">
      <alignment horizontal="left" vertical="center"/>
    </xf>
    <xf numFmtId="0" fontId="30" fillId="0" borderId="0" xfId="0" applyFont="1" applyAlignment="1">
      <alignment horizontal="left" vertical="center"/>
    </xf>
    <xf numFmtId="0" fontId="6" fillId="0" borderId="18"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18" fillId="0" borderId="3" xfId="0" applyFont="1" applyBorder="1" applyAlignment="1">
      <alignment horizontal="center" vertical="center"/>
    </xf>
    <xf numFmtId="0" fontId="19" fillId="0" borderId="5" xfId="0" applyFont="1" applyBorder="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xf numFmtId="0" fontId="6"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1514475</xdr:colOff>
      <xdr:row>5</xdr:row>
      <xdr:rowOff>0</xdr:rowOff>
    </xdr:from>
    <xdr:to>
      <xdr:col>2</xdr:col>
      <xdr:colOff>1543050</xdr:colOff>
      <xdr:row>5</xdr:row>
      <xdr:rowOff>257175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3086100" y="1428750"/>
          <a:ext cx="1600200"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43815</xdr:colOff>
      <xdr:row>7</xdr:row>
      <xdr:rowOff>120015</xdr:rowOff>
    </xdr:from>
    <xdr:to>
      <xdr:col>3</xdr:col>
      <xdr:colOff>45720</xdr:colOff>
      <xdr:row>7</xdr:row>
      <xdr:rowOff>205740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2878455" y="2093595"/>
          <a:ext cx="1419225" cy="85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1447800</xdr:colOff>
      <xdr:row>18</xdr:row>
      <xdr:rowOff>9525</xdr:rowOff>
    </xdr:from>
    <xdr:to>
      <xdr:col>3</xdr:col>
      <xdr:colOff>28575</xdr:colOff>
      <xdr:row>18</xdr:row>
      <xdr:rowOff>19050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019425" y="4876800"/>
          <a:ext cx="17240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1333500</xdr:colOff>
      <xdr:row>18</xdr:row>
      <xdr:rowOff>247650</xdr:rowOff>
    </xdr:from>
    <xdr:to>
      <xdr:col>3</xdr:col>
      <xdr:colOff>19050</xdr:colOff>
      <xdr:row>20</xdr:row>
      <xdr:rowOff>171450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flipV="1">
          <a:off x="2905125" y="5114925"/>
          <a:ext cx="1828800" cy="476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1114425</xdr:colOff>
      <xdr:row>21</xdr:row>
      <xdr:rowOff>171450</xdr:rowOff>
    </xdr:from>
    <xdr:to>
      <xdr:col>2</xdr:col>
      <xdr:colOff>1552575</xdr:colOff>
      <xdr:row>21</xdr:row>
      <xdr:rowOff>180975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flipV="1">
          <a:off x="2686050" y="5867400"/>
          <a:ext cx="20097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1400175</xdr:colOff>
      <xdr:row>29</xdr:row>
      <xdr:rowOff>161925</xdr:rowOff>
    </xdr:from>
    <xdr:to>
      <xdr:col>3</xdr:col>
      <xdr:colOff>38100</xdr:colOff>
      <xdr:row>29</xdr:row>
      <xdr:rowOff>190500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2971800" y="8067675"/>
          <a:ext cx="178117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847725</xdr:colOff>
      <xdr:row>42</xdr:row>
      <xdr:rowOff>142875</xdr:rowOff>
    </xdr:from>
    <xdr:to>
      <xdr:col>2</xdr:col>
      <xdr:colOff>1562100</xdr:colOff>
      <xdr:row>42</xdr:row>
      <xdr:rowOff>142875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3990975" y="11010900"/>
          <a:ext cx="7143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1200150</xdr:colOff>
      <xdr:row>42</xdr:row>
      <xdr:rowOff>247650</xdr:rowOff>
    </xdr:from>
    <xdr:to>
      <xdr:col>3</xdr:col>
      <xdr:colOff>161925</xdr:colOff>
      <xdr:row>43</xdr:row>
      <xdr:rowOff>161925</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4343400" y="11115675"/>
          <a:ext cx="5334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1114425</xdr:colOff>
      <xdr:row>51</xdr:row>
      <xdr:rowOff>200025</xdr:rowOff>
    </xdr:from>
    <xdr:to>
      <xdr:col>3</xdr:col>
      <xdr:colOff>9525</xdr:colOff>
      <xdr:row>52</xdr:row>
      <xdr:rowOff>123825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flipV="1">
          <a:off x="2686050" y="13554075"/>
          <a:ext cx="2038350" cy="200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116205</xdr:colOff>
      <xdr:row>52</xdr:row>
      <xdr:rowOff>171450</xdr:rowOff>
    </xdr:from>
    <xdr:to>
      <xdr:col>3</xdr:col>
      <xdr:colOff>114300</xdr:colOff>
      <xdr:row>52</xdr:row>
      <xdr:rowOff>190500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flipV="1">
          <a:off x="2950845" y="13849350"/>
          <a:ext cx="141541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400050</xdr:colOff>
      <xdr:row>57</xdr:row>
      <xdr:rowOff>152400</xdr:rowOff>
    </xdr:from>
    <xdr:to>
      <xdr:col>3</xdr:col>
      <xdr:colOff>0</xdr:colOff>
      <xdr:row>57</xdr:row>
      <xdr:rowOff>161925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flipV="1">
          <a:off x="3543300" y="15163800"/>
          <a:ext cx="117157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447675</xdr:colOff>
      <xdr:row>66</xdr:row>
      <xdr:rowOff>142875</xdr:rowOff>
    </xdr:from>
    <xdr:to>
      <xdr:col>2</xdr:col>
      <xdr:colOff>1543050</xdr:colOff>
      <xdr:row>67</xdr:row>
      <xdr:rowOff>47625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2019300" y="17792700"/>
          <a:ext cx="2667000"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9</xdr:row>
      <xdr:rowOff>152400</xdr:rowOff>
    </xdr:from>
    <xdr:to>
      <xdr:col>7</xdr:col>
      <xdr:colOff>619125</xdr:colOff>
      <xdr:row>9</xdr:row>
      <xdr:rowOff>171450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11010900" y="2533650"/>
          <a:ext cx="60960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171450</xdr:rowOff>
    </xdr:from>
    <xdr:to>
      <xdr:col>7</xdr:col>
      <xdr:colOff>295275</xdr:colOff>
      <xdr:row>13</xdr:row>
      <xdr:rowOff>171450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11001375" y="3657600"/>
          <a:ext cx="2952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17</xdr:row>
      <xdr:rowOff>152400</xdr:rowOff>
    </xdr:from>
    <xdr:to>
      <xdr:col>7</xdr:col>
      <xdr:colOff>1000125</xdr:colOff>
      <xdr:row>17</xdr:row>
      <xdr:rowOff>180975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11049000" y="4743450"/>
          <a:ext cx="952500"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7</xdr:col>
      <xdr:colOff>1457325</xdr:colOff>
      <xdr:row>21</xdr:row>
      <xdr:rowOff>209550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V="1">
          <a:off x="11001375" y="5143500"/>
          <a:ext cx="1457325"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1552575</xdr:colOff>
      <xdr:row>4</xdr:row>
      <xdr:rowOff>171450</xdr:rowOff>
    </xdr:from>
    <xdr:to>
      <xdr:col>7</xdr:col>
      <xdr:colOff>304800</xdr:colOff>
      <xdr:row>13</xdr:row>
      <xdr:rowOff>38100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10982325" y="1323975"/>
          <a:ext cx="323850"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1190625</xdr:colOff>
      <xdr:row>29</xdr:row>
      <xdr:rowOff>219075</xdr:rowOff>
    </xdr:from>
    <xdr:to>
      <xdr:col>3</xdr:col>
      <xdr:colOff>76200</xdr:colOff>
      <xdr:row>58</xdr:row>
      <xdr:rowOff>57150</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2762250" y="8277225"/>
          <a:ext cx="2028825" cy="7219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1352550</xdr:colOff>
      <xdr:row>24</xdr:row>
      <xdr:rowOff>190500</xdr:rowOff>
    </xdr:from>
    <xdr:to>
      <xdr:col>3</xdr:col>
      <xdr:colOff>76200</xdr:colOff>
      <xdr:row>26</xdr:row>
      <xdr:rowOff>9525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1352550" y="6867525"/>
          <a:ext cx="3438525"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70</xdr:row>
      <xdr:rowOff>133350</xdr:rowOff>
    </xdr:from>
    <xdr:to>
      <xdr:col>8</xdr:col>
      <xdr:colOff>1895475</xdr:colOff>
      <xdr:row>73</xdr:row>
      <xdr:rowOff>200025</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8782050" y="18888075"/>
          <a:ext cx="5686425" cy="8953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485775</xdr:colOff>
      <xdr:row>42</xdr:row>
      <xdr:rowOff>161925</xdr:rowOff>
    </xdr:from>
    <xdr:to>
      <xdr:col>5</xdr:col>
      <xdr:colOff>1428750</xdr:colOff>
      <xdr:row>49</xdr:row>
      <xdr:rowOff>142875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629025" y="11182350"/>
          <a:ext cx="5657850" cy="1914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8"/>
  <sheetViews>
    <sheetView tabSelected="1" topLeftCell="A49" workbookViewId="0">
      <selection activeCell="H29" sqref="H29"/>
    </sheetView>
  </sheetViews>
  <sheetFormatPr defaultRowHeight="12.75" x14ac:dyDescent="0.25"/>
  <cols>
    <col min="1" max="8" width="20.6640625" customWidth="1"/>
    <col min="9" max="9" width="37" customWidth="1"/>
    <col min="10" max="21" width="20.6640625" customWidth="1"/>
  </cols>
  <sheetData>
    <row r="1" spans="1:9" ht="26.1" customHeight="1" x14ac:dyDescent="0.25">
      <c r="A1" s="57" t="s">
        <v>91</v>
      </c>
    </row>
    <row r="2" spans="1:9" ht="21.95" customHeight="1" x14ac:dyDescent="0.25">
      <c r="C2" s="39"/>
      <c r="D2" s="105" t="s">
        <v>66</v>
      </c>
      <c r="E2" s="106"/>
      <c r="F2" s="106"/>
      <c r="G2" s="106"/>
    </row>
    <row r="3" spans="1:9" ht="21.95" customHeight="1" x14ac:dyDescent="0.25">
      <c r="C3" s="39"/>
      <c r="D3" s="117" t="s">
        <v>36</v>
      </c>
      <c r="E3" s="118"/>
      <c r="F3" s="118" t="s">
        <v>37</v>
      </c>
      <c r="G3" s="118"/>
    </row>
    <row r="4" spans="1:9" ht="21.95" customHeight="1" x14ac:dyDescent="0.25">
      <c r="C4" s="39"/>
      <c r="D4" s="22" t="s">
        <v>34</v>
      </c>
      <c r="E4" s="23" t="s">
        <v>35</v>
      </c>
      <c r="F4" s="23" t="s">
        <v>34</v>
      </c>
      <c r="G4" s="24" t="s">
        <v>35</v>
      </c>
    </row>
    <row r="5" spans="1:9" ht="21.95" customHeight="1" x14ac:dyDescent="0.25">
      <c r="A5" s="114" t="s">
        <v>119</v>
      </c>
      <c r="B5" s="112"/>
      <c r="C5" s="74" t="s">
        <v>77</v>
      </c>
      <c r="D5" s="10" t="s">
        <v>0</v>
      </c>
      <c r="E5" s="1">
        <f>SUM(E6:E16)</f>
        <v>159955880</v>
      </c>
      <c r="F5" s="54" t="s">
        <v>21</v>
      </c>
      <c r="G5" s="66">
        <v>21456763</v>
      </c>
    </row>
    <row r="6" spans="1:9" ht="21.95" customHeight="1" x14ac:dyDescent="0.25">
      <c r="C6" s="39"/>
      <c r="D6" s="59" t="s">
        <v>1</v>
      </c>
      <c r="E6" s="60">
        <v>82690450</v>
      </c>
      <c r="F6" s="17" t="s">
        <v>22</v>
      </c>
      <c r="G6" s="2">
        <v>15734340</v>
      </c>
    </row>
    <row r="7" spans="1:9" ht="21.95" customHeight="1" x14ac:dyDescent="0.25">
      <c r="C7" s="39"/>
      <c r="D7" s="27" t="s">
        <v>2</v>
      </c>
      <c r="E7" s="28">
        <v>2858494</v>
      </c>
      <c r="F7" s="17" t="s">
        <v>23</v>
      </c>
      <c r="G7" s="2">
        <v>12523616</v>
      </c>
    </row>
    <row r="8" spans="1:9" ht="21.95" customHeight="1" x14ac:dyDescent="0.25">
      <c r="A8" s="114" t="s">
        <v>116</v>
      </c>
      <c r="B8" s="112"/>
      <c r="C8" s="74" t="s">
        <v>78</v>
      </c>
      <c r="D8" s="27" t="s">
        <v>3</v>
      </c>
      <c r="E8" s="28">
        <v>41750027</v>
      </c>
      <c r="F8" s="17" t="s">
        <v>25</v>
      </c>
      <c r="G8" s="2">
        <v>6130449</v>
      </c>
      <c r="H8" s="49"/>
      <c r="I8" s="39"/>
    </row>
    <row r="9" spans="1:9" ht="21.95" customHeight="1" x14ac:dyDescent="0.25">
      <c r="A9" t="s">
        <v>168</v>
      </c>
      <c r="C9" s="90" t="s">
        <v>80</v>
      </c>
      <c r="D9" s="27" t="s">
        <v>4</v>
      </c>
      <c r="E9" s="28">
        <v>21799548</v>
      </c>
      <c r="F9" s="18" t="s">
        <v>26</v>
      </c>
      <c r="G9" s="2">
        <v>683300</v>
      </c>
      <c r="H9" s="119" t="s">
        <v>87</v>
      </c>
      <c r="I9" s="120"/>
    </row>
    <row r="10" spans="1:9" ht="21.95" customHeight="1" x14ac:dyDescent="0.25">
      <c r="A10" s="62" t="s">
        <v>100</v>
      </c>
      <c r="B10" s="58"/>
      <c r="C10" s="63"/>
      <c r="D10" s="27" t="s">
        <v>5</v>
      </c>
      <c r="E10" s="28">
        <v>1285000</v>
      </c>
      <c r="F10" s="41" t="s">
        <v>40</v>
      </c>
      <c r="G10" s="42">
        <v>70000000</v>
      </c>
      <c r="H10" s="107" t="s">
        <v>81</v>
      </c>
      <c r="I10" s="108"/>
    </row>
    <row r="11" spans="1:9" ht="21.95" customHeight="1" x14ac:dyDescent="0.25">
      <c r="A11" s="58" t="s">
        <v>99</v>
      </c>
      <c r="B11" s="58"/>
      <c r="C11" s="63"/>
      <c r="D11" s="11" t="s">
        <v>6</v>
      </c>
      <c r="E11" s="2">
        <v>8202600</v>
      </c>
      <c r="F11" s="17"/>
      <c r="G11" s="2"/>
      <c r="H11" s="115" t="s">
        <v>125</v>
      </c>
      <c r="I11" s="116"/>
    </row>
    <row r="12" spans="1:9" ht="21.95" customHeight="1" x14ac:dyDescent="0.25">
      <c r="A12" s="58" t="s">
        <v>101</v>
      </c>
      <c r="B12" s="58"/>
      <c r="C12" s="63"/>
      <c r="D12" s="11" t="s">
        <v>7</v>
      </c>
      <c r="E12" s="2">
        <v>960628</v>
      </c>
      <c r="F12" s="17"/>
      <c r="G12" s="2"/>
      <c r="H12" s="87" t="s">
        <v>157</v>
      </c>
      <c r="I12" s="86"/>
    </row>
    <row r="13" spans="1:9" ht="21.95" customHeight="1" x14ac:dyDescent="0.25">
      <c r="A13" s="58" t="s">
        <v>104</v>
      </c>
      <c r="B13" s="58"/>
      <c r="C13" s="63"/>
      <c r="D13" s="12" t="s">
        <v>41</v>
      </c>
      <c r="E13" s="2">
        <v>409133</v>
      </c>
      <c r="F13" s="17" t="s">
        <v>24</v>
      </c>
      <c r="G13" s="2"/>
      <c r="H13" s="107"/>
      <c r="I13" s="108"/>
    </row>
    <row r="14" spans="1:9" ht="21.95" customHeight="1" x14ac:dyDescent="0.25">
      <c r="A14" s="58" t="s">
        <v>105</v>
      </c>
      <c r="B14" s="58"/>
      <c r="C14" s="63"/>
      <c r="D14" s="13"/>
      <c r="E14" s="2"/>
      <c r="F14" s="53" t="s">
        <v>27</v>
      </c>
      <c r="G14" s="67">
        <v>74775000</v>
      </c>
      <c r="H14" s="109" t="s">
        <v>89</v>
      </c>
      <c r="I14" s="110"/>
    </row>
    <row r="15" spans="1:9" ht="21.95" customHeight="1" x14ac:dyDescent="0.25">
      <c r="A15" s="58" t="s">
        <v>115</v>
      </c>
      <c r="C15" s="39"/>
      <c r="D15" s="11"/>
      <c r="E15" s="2"/>
      <c r="F15" s="18"/>
      <c r="G15" s="7"/>
      <c r="H15" s="107" t="s">
        <v>156</v>
      </c>
      <c r="I15" s="108"/>
    </row>
    <row r="16" spans="1:9" ht="21.95" customHeight="1" x14ac:dyDescent="0.25">
      <c r="C16" s="39"/>
      <c r="D16" s="14"/>
      <c r="E16" s="3"/>
      <c r="F16" s="19" t="s">
        <v>33</v>
      </c>
      <c r="G16" s="9">
        <f>SUM(G5:G15)</f>
        <v>201303468</v>
      </c>
      <c r="H16" s="62" t="s">
        <v>124</v>
      </c>
      <c r="I16" s="63"/>
    </row>
    <row r="17" spans="1:9" ht="21.95" customHeight="1" x14ac:dyDescent="0.25">
      <c r="C17" s="39"/>
      <c r="D17" s="15" t="s">
        <v>8</v>
      </c>
      <c r="E17" s="4">
        <f>SUM(E18:E31)</f>
        <v>236720783</v>
      </c>
      <c r="F17" s="103" t="s">
        <v>38</v>
      </c>
      <c r="G17" s="104"/>
      <c r="I17" s="40"/>
    </row>
    <row r="18" spans="1:9" ht="21.95" customHeight="1" x14ac:dyDescent="0.25">
      <c r="A18" s="132" t="s">
        <v>75</v>
      </c>
      <c r="B18" s="133"/>
      <c r="C18" s="39" t="s">
        <v>78</v>
      </c>
      <c r="D18" s="25" t="s">
        <v>9</v>
      </c>
      <c r="E18" s="26">
        <v>66401571</v>
      </c>
      <c r="F18" s="46" t="s">
        <v>28</v>
      </c>
      <c r="G18" s="43">
        <v>10000000</v>
      </c>
      <c r="H18" s="111" t="s">
        <v>82</v>
      </c>
      <c r="I18" s="112"/>
    </row>
    <row r="19" spans="1:9" ht="21.95" customHeight="1" x14ac:dyDescent="0.25">
      <c r="A19" s="133" t="s">
        <v>74</v>
      </c>
      <c r="B19" s="133"/>
      <c r="C19" s="39" t="s">
        <v>78</v>
      </c>
      <c r="D19" s="27" t="s">
        <v>10</v>
      </c>
      <c r="E19" s="28">
        <v>8143279</v>
      </c>
      <c r="F19" s="17"/>
      <c r="G19" s="2"/>
      <c r="H19" s="111" t="s">
        <v>83</v>
      </c>
      <c r="I19" s="112"/>
    </row>
    <row r="20" spans="1:9" ht="21.95" customHeight="1" x14ac:dyDescent="0.25">
      <c r="A20" s="83" t="s">
        <v>120</v>
      </c>
      <c r="C20" s="39"/>
      <c r="D20" s="29" t="s">
        <v>11</v>
      </c>
      <c r="E20" s="28">
        <v>7017208</v>
      </c>
      <c r="F20" s="41" t="s">
        <v>29</v>
      </c>
      <c r="G20" s="42">
        <v>15000</v>
      </c>
      <c r="H20" s="90"/>
      <c r="I20" s="90" t="s">
        <v>153</v>
      </c>
    </row>
    <row r="21" spans="1:9" ht="21.95" customHeight="1" x14ac:dyDescent="0.25">
      <c r="A21" s="68" t="s">
        <v>165</v>
      </c>
      <c r="C21" s="39"/>
      <c r="D21" s="30" t="s">
        <v>12</v>
      </c>
      <c r="E21" s="28">
        <v>37132751</v>
      </c>
      <c r="F21" s="41" t="s">
        <v>30</v>
      </c>
      <c r="G21" s="42">
        <v>12000000</v>
      </c>
      <c r="H21" s="90"/>
      <c r="I21" s="90" t="s">
        <v>159</v>
      </c>
    </row>
    <row r="22" spans="1:9" ht="21.95" customHeight="1" x14ac:dyDescent="0.25">
      <c r="A22" s="110" t="s">
        <v>67</v>
      </c>
      <c r="B22" s="110"/>
      <c r="C22" s="40" t="s">
        <v>79</v>
      </c>
      <c r="D22" s="27" t="s">
        <v>13</v>
      </c>
      <c r="E22" s="28">
        <v>1321063</v>
      </c>
      <c r="F22" s="41" t="s">
        <v>31</v>
      </c>
      <c r="G22" s="42">
        <v>173673732</v>
      </c>
      <c r="H22" s="90"/>
      <c r="I22" s="90" t="s">
        <v>155</v>
      </c>
    </row>
    <row r="23" spans="1:9" ht="21.95" customHeight="1" x14ac:dyDescent="0.25">
      <c r="C23" s="39" t="s">
        <v>68</v>
      </c>
      <c r="D23" s="27" t="s">
        <v>14</v>
      </c>
      <c r="E23" s="28">
        <v>21192642</v>
      </c>
      <c r="F23" s="17"/>
      <c r="G23" s="2"/>
      <c r="H23" s="92" t="s">
        <v>98</v>
      </c>
    </row>
    <row r="24" spans="1:9" ht="21.95" customHeight="1" x14ac:dyDescent="0.25">
      <c r="B24" s="39"/>
      <c r="C24" s="39"/>
      <c r="D24" s="11" t="s">
        <v>15</v>
      </c>
      <c r="E24" s="5">
        <v>1266403</v>
      </c>
      <c r="F24" s="17"/>
      <c r="G24" s="2"/>
      <c r="H24" s="93" t="s">
        <v>113</v>
      </c>
      <c r="I24" s="75"/>
    </row>
    <row r="25" spans="1:9" ht="21.95" customHeight="1" x14ac:dyDescent="0.25">
      <c r="B25" s="39" t="s">
        <v>123</v>
      </c>
      <c r="C25" s="39"/>
      <c r="D25" s="76" t="s">
        <v>127</v>
      </c>
      <c r="E25" s="77">
        <v>50000000</v>
      </c>
      <c r="F25" s="17"/>
      <c r="G25" s="2"/>
      <c r="H25" s="68" t="s">
        <v>162</v>
      </c>
    </row>
    <row r="26" spans="1:9" ht="21.95" customHeight="1" x14ac:dyDescent="0.25">
      <c r="C26" s="39"/>
      <c r="D26" s="11" t="s">
        <v>16</v>
      </c>
      <c r="E26" s="2">
        <v>136124</v>
      </c>
      <c r="F26" s="17"/>
      <c r="G26" s="2"/>
      <c r="H26" s="94" t="s">
        <v>164</v>
      </c>
    </row>
    <row r="27" spans="1:9" ht="21.95" customHeight="1" x14ac:dyDescent="0.25">
      <c r="A27" s="52" t="s">
        <v>128</v>
      </c>
      <c r="C27" s="39"/>
      <c r="D27" s="11"/>
      <c r="E27" s="5"/>
      <c r="F27" s="17"/>
      <c r="G27" s="2"/>
      <c r="H27" s="95" t="s">
        <v>163</v>
      </c>
    </row>
    <row r="28" spans="1:9" ht="21.95" customHeight="1" x14ac:dyDescent="0.25">
      <c r="C28" s="39"/>
      <c r="D28" s="11" t="s">
        <v>17</v>
      </c>
      <c r="E28" s="6">
        <v>1080000</v>
      </c>
      <c r="F28" s="17"/>
      <c r="G28" s="2"/>
      <c r="H28" s="62" t="s">
        <v>166</v>
      </c>
    </row>
    <row r="29" spans="1:9" ht="21.95" customHeight="1" x14ac:dyDescent="0.25">
      <c r="C29" s="91"/>
      <c r="D29" s="11" t="s">
        <v>18</v>
      </c>
      <c r="E29" s="6">
        <v>2000000</v>
      </c>
      <c r="F29" s="17"/>
      <c r="G29" s="2"/>
      <c r="H29" s="58" t="s">
        <v>167</v>
      </c>
    </row>
    <row r="30" spans="1:9" ht="21.95" customHeight="1" x14ac:dyDescent="0.25">
      <c r="A30" s="124" t="s">
        <v>69</v>
      </c>
      <c r="B30" s="124"/>
      <c r="D30" s="47" t="s">
        <v>19</v>
      </c>
      <c r="E30" s="48">
        <v>41029742</v>
      </c>
      <c r="F30" s="17"/>
      <c r="G30" s="2"/>
    </row>
    <row r="31" spans="1:9" ht="21.95" customHeight="1" x14ac:dyDescent="0.25">
      <c r="A31" s="108" t="s">
        <v>114</v>
      </c>
      <c r="B31" s="108"/>
      <c r="C31" s="39" t="s">
        <v>88</v>
      </c>
      <c r="D31" s="14"/>
      <c r="E31" s="7"/>
      <c r="F31" s="17"/>
      <c r="G31" s="2"/>
    </row>
    <row r="32" spans="1:9" ht="21.95" customHeight="1" x14ac:dyDescent="0.25">
      <c r="A32" s="89" t="s">
        <v>118</v>
      </c>
      <c r="C32" s="39"/>
      <c r="D32" s="16" t="s">
        <v>39</v>
      </c>
      <c r="E32" s="1">
        <v>315537</v>
      </c>
      <c r="F32" s="21"/>
      <c r="G32" s="7"/>
    </row>
    <row r="33" spans="1:9" ht="21.95" customHeight="1" x14ac:dyDescent="0.25">
      <c r="A33" s="62" t="s">
        <v>169</v>
      </c>
      <c r="C33" s="39"/>
      <c r="D33" s="14"/>
      <c r="E33" s="8"/>
      <c r="F33" s="44" t="s">
        <v>32</v>
      </c>
      <c r="G33" s="45">
        <f>SUM(G18:G32)</f>
        <v>195688732</v>
      </c>
    </row>
    <row r="34" spans="1:9" ht="21.95" customHeight="1" x14ac:dyDescent="0.25">
      <c r="C34" s="39"/>
      <c r="D34" s="15" t="s">
        <v>20</v>
      </c>
      <c r="E34" s="9">
        <f>+E5+E17+E32</f>
        <v>396992200</v>
      </c>
      <c r="F34" s="20" t="s">
        <v>42</v>
      </c>
      <c r="G34" s="9">
        <f>+G16+G33</f>
        <v>396992200</v>
      </c>
    </row>
    <row r="41" spans="1:9" ht="21.95" customHeight="1" x14ac:dyDescent="0.25">
      <c r="D41" s="105" t="s">
        <v>65</v>
      </c>
      <c r="E41" s="106"/>
      <c r="F41" s="78"/>
      <c r="G41" s="113"/>
      <c r="H41" s="113"/>
    </row>
    <row r="42" spans="1:9" ht="21.95" customHeight="1" x14ac:dyDescent="0.25">
      <c r="D42" s="32" t="s">
        <v>34</v>
      </c>
      <c r="E42" s="14" t="s">
        <v>35</v>
      </c>
      <c r="G42" s="22" t="s">
        <v>129</v>
      </c>
      <c r="H42" s="23" t="s">
        <v>130</v>
      </c>
    </row>
    <row r="43" spans="1:9" ht="21.95" customHeight="1" x14ac:dyDescent="0.25">
      <c r="A43" s="124" t="s">
        <v>70</v>
      </c>
      <c r="B43" s="122"/>
      <c r="C43" s="123"/>
      <c r="D43" s="50" t="s">
        <v>43</v>
      </c>
      <c r="E43" s="51">
        <v>310924263</v>
      </c>
      <c r="G43" s="50" t="s">
        <v>146</v>
      </c>
      <c r="H43" s="51">
        <v>95355819</v>
      </c>
      <c r="I43" s="39"/>
    </row>
    <row r="44" spans="1:9" ht="21.95" customHeight="1" x14ac:dyDescent="0.25">
      <c r="A44" s="122" t="s">
        <v>76</v>
      </c>
      <c r="B44" s="122"/>
      <c r="C44" s="123"/>
      <c r="D44" s="33"/>
      <c r="E44" s="34"/>
      <c r="G44" s="15" t="s">
        <v>131</v>
      </c>
      <c r="H44" s="9">
        <v>8603355</v>
      </c>
    </row>
    <row r="45" spans="1:9" ht="21.95" customHeight="1" x14ac:dyDescent="0.25">
      <c r="B45" t="s">
        <v>102</v>
      </c>
      <c r="D45" s="32"/>
      <c r="E45" s="7"/>
      <c r="G45" s="15" t="s">
        <v>132</v>
      </c>
      <c r="H45" s="9">
        <v>1325600</v>
      </c>
    </row>
    <row r="46" spans="1:9" ht="21.95" customHeight="1" x14ac:dyDescent="0.25">
      <c r="D46" s="31" t="s">
        <v>44</v>
      </c>
      <c r="E46" s="9">
        <f>+E50-E51</f>
        <v>53570929</v>
      </c>
      <c r="G46" s="15" t="s">
        <v>133</v>
      </c>
      <c r="H46" s="9">
        <v>11867511</v>
      </c>
    </row>
    <row r="47" spans="1:9" ht="21.95" customHeight="1" x14ac:dyDescent="0.25">
      <c r="D47" s="36" t="s">
        <v>45</v>
      </c>
      <c r="E47" s="1">
        <v>46310205</v>
      </c>
      <c r="G47" s="15" t="s">
        <v>134</v>
      </c>
      <c r="H47" s="9">
        <v>744805</v>
      </c>
    </row>
    <row r="48" spans="1:9" ht="21.95" customHeight="1" x14ac:dyDescent="0.25">
      <c r="D48" s="37" t="s">
        <v>46</v>
      </c>
      <c r="E48" s="2">
        <v>11368</v>
      </c>
      <c r="G48" s="15" t="s">
        <v>135</v>
      </c>
      <c r="H48" s="9">
        <v>549790</v>
      </c>
    </row>
    <row r="49" spans="1:11" ht="21.95" customHeight="1" x14ac:dyDescent="0.25">
      <c r="D49" s="37" t="s">
        <v>47</v>
      </c>
      <c r="E49" s="2">
        <v>72083931</v>
      </c>
      <c r="G49" s="15" t="s">
        <v>136</v>
      </c>
      <c r="H49" s="9">
        <v>1446394</v>
      </c>
    </row>
    <row r="50" spans="1:11" ht="21.95" customHeight="1" x14ac:dyDescent="0.25">
      <c r="A50" s="62" t="s">
        <v>126</v>
      </c>
      <c r="D50" s="37" t="s">
        <v>48</v>
      </c>
      <c r="E50" s="2">
        <f>SUM(E47:E49)</f>
        <v>118405504</v>
      </c>
      <c r="F50" s="71"/>
      <c r="G50" s="15" t="s">
        <v>137</v>
      </c>
      <c r="H50" s="9">
        <v>1213142</v>
      </c>
    </row>
    <row r="51" spans="1:11" ht="21.95" customHeight="1" x14ac:dyDescent="0.25">
      <c r="D51" s="35" t="s">
        <v>49</v>
      </c>
      <c r="E51" s="8">
        <v>64834575</v>
      </c>
      <c r="F51" s="72"/>
      <c r="G51" s="79" t="s">
        <v>138</v>
      </c>
      <c r="H51" s="9">
        <v>925746</v>
      </c>
    </row>
    <row r="52" spans="1:11" ht="21.95" customHeight="1" x14ac:dyDescent="0.25">
      <c r="A52" s="114" t="s">
        <v>71</v>
      </c>
      <c r="B52" s="112"/>
      <c r="C52" s="121"/>
      <c r="D52" s="31" t="s">
        <v>50</v>
      </c>
      <c r="E52" s="9">
        <v>257353334</v>
      </c>
      <c r="F52" s="73"/>
      <c r="G52" s="15" t="s">
        <v>139</v>
      </c>
      <c r="H52" s="9">
        <v>19300843</v>
      </c>
    </row>
    <row r="53" spans="1:11" ht="21.95" customHeight="1" x14ac:dyDescent="0.25">
      <c r="A53" s="62" t="s">
        <v>161</v>
      </c>
      <c r="B53" s="90"/>
      <c r="C53" s="96"/>
      <c r="D53" s="50" t="s">
        <v>117</v>
      </c>
      <c r="E53" s="51">
        <v>250163255</v>
      </c>
      <c r="G53" s="81" t="s">
        <v>140</v>
      </c>
      <c r="H53" s="51">
        <v>5005740</v>
      </c>
      <c r="I53" s="93" t="s">
        <v>96</v>
      </c>
      <c r="J53" s="90"/>
      <c r="K53" s="96"/>
    </row>
    <row r="54" spans="1:11" ht="21.95" customHeight="1" x14ac:dyDescent="0.25">
      <c r="A54" s="62"/>
      <c r="D54" s="31" t="s">
        <v>51</v>
      </c>
      <c r="E54" s="9">
        <v>7190079</v>
      </c>
      <c r="G54" s="15" t="s">
        <v>141</v>
      </c>
      <c r="H54" s="9">
        <v>13442564</v>
      </c>
    </row>
    <row r="55" spans="1:11" ht="21.95" customHeight="1" x14ac:dyDescent="0.25">
      <c r="D55" s="31" t="s">
        <v>52</v>
      </c>
      <c r="E55" s="9">
        <f>SUM(E56:E58)</f>
        <v>14097709</v>
      </c>
      <c r="G55" s="15" t="s">
        <v>142</v>
      </c>
      <c r="H55" s="9">
        <v>7406441</v>
      </c>
    </row>
    <row r="56" spans="1:11" ht="21.95" customHeight="1" x14ac:dyDescent="0.25">
      <c r="D56" s="38" t="s">
        <v>53</v>
      </c>
      <c r="E56" s="34">
        <v>12027</v>
      </c>
      <c r="G56" s="15" t="s">
        <v>143</v>
      </c>
      <c r="H56" s="9">
        <v>12089387</v>
      </c>
    </row>
    <row r="57" spans="1:11" ht="21.95" customHeight="1" x14ac:dyDescent="0.25">
      <c r="D57" s="37" t="s">
        <v>54</v>
      </c>
      <c r="E57" s="6">
        <v>30210</v>
      </c>
      <c r="G57" s="15" t="s">
        <v>144</v>
      </c>
      <c r="H57" s="9">
        <v>17617285</v>
      </c>
    </row>
    <row r="58" spans="1:11" ht="21.95" customHeight="1" x14ac:dyDescent="0.25">
      <c r="A58" s="114" t="s">
        <v>72</v>
      </c>
      <c r="B58" s="112"/>
      <c r="C58" s="121"/>
      <c r="D58" s="69" t="s">
        <v>55</v>
      </c>
      <c r="E58" s="70">
        <v>14055472</v>
      </c>
      <c r="G58" s="15" t="s">
        <v>145</v>
      </c>
      <c r="H58" s="9">
        <v>53268833</v>
      </c>
    </row>
    <row r="59" spans="1:11" ht="21.95" customHeight="1" x14ac:dyDescent="0.25">
      <c r="A59" s="112" t="s">
        <v>73</v>
      </c>
      <c r="B59" s="112"/>
      <c r="C59" s="121"/>
      <c r="D59" s="55" t="s">
        <v>56</v>
      </c>
      <c r="E59" s="1">
        <f>+E60+E61</f>
        <v>2141439</v>
      </c>
      <c r="G59" s="15"/>
      <c r="H59" s="80">
        <f>SUM(H43:H58)</f>
        <v>250163255</v>
      </c>
    </row>
    <row r="60" spans="1:11" ht="21.95" customHeight="1" x14ac:dyDescent="0.25">
      <c r="A60" t="s">
        <v>90</v>
      </c>
      <c r="D60" s="37" t="s">
        <v>57</v>
      </c>
      <c r="E60" s="2">
        <v>1008015</v>
      </c>
    </row>
    <row r="61" spans="1:11" ht="21.95" customHeight="1" x14ac:dyDescent="0.25">
      <c r="A61" s="56"/>
      <c r="B61" s="82"/>
      <c r="D61" s="35" t="s">
        <v>58</v>
      </c>
      <c r="E61" s="8">
        <v>1133424</v>
      </c>
      <c r="G61" s="63" t="s">
        <v>154</v>
      </c>
    </row>
    <row r="62" spans="1:11" ht="21.95" customHeight="1" x14ac:dyDescent="0.25">
      <c r="B62" s="56"/>
      <c r="D62" s="31" t="s">
        <v>59</v>
      </c>
      <c r="E62" s="9">
        <v>19146349</v>
      </c>
      <c r="G62" s="88" t="s">
        <v>158</v>
      </c>
    </row>
    <row r="63" spans="1:11" ht="21.95" customHeight="1" x14ac:dyDescent="0.25">
      <c r="D63" s="31" t="s">
        <v>60</v>
      </c>
      <c r="E63" s="9">
        <v>1393087</v>
      </c>
    </row>
    <row r="64" spans="1:11" ht="21.95" customHeight="1" x14ac:dyDescent="0.25">
      <c r="A64" s="83"/>
      <c r="D64" s="31" t="s">
        <v>61</v>
      </c>
      <c r="E64" s="9">
        <v>22867</v>
      </c>
    </row>
    <row r="65" spans="1:9" ht="21.95" customHeight="1" x14ac:dyDescent="0.25">
      <c r="D65" s="31" t="s">
        <v>62</v>
      </c>
      <c r="E65" s="9">
        <v>20516569</v>
      </c>
    </row>
    <row r="66" spans="1:9" ht="21.95" customHeight="1" x14ac:dyDescent="0.25">
      <c r="D66" s="61" t="s">
        <v>63</v>
      </c>
      <c r="E66" s="9">
        <v>6267700</v>
      </c>
      <c r="G66" t="s">
        <v>110</v>
      </c>
    </row>
    <row r="67" spans="1:9" ht="21.95" customHeight="1" x14ac:dyDescent="0.25">
      <c r="D67" s="50" t="s">
        <v>64</v>
      </c>
      <c r="E67" s="51">
        <v>14248869</v>
      </c>
      <c r="F67" s="39"/>
      <c r="G67" s="125" t="s">
        <v>106</v>
      </c>
      <c r="H67" s="65" t="s">
        <v>108</v>
      </c>
      <c r="I67" t="s">
        <v>111</v>
      </c>
    </row>
    <row r="68" spans="1:9" ht="21.95" customHeight="1" x14ac:dyDescent="0.25">
      <c r="B68" s="74" t="s">
        <v>121</v>
      </c>
      <c r="E68" t="s">
        <v>122</v>
      </c>
      <c r="G68" s="125"/>
      <c r="H68" s="64" t="s">
        <v>107</v>
      </c>
      <c r="I68" s="85" t="s">
        <v>152</v>
      </c>
    </row>
    <row r="69" spans="1:9" ht="21.95" customHeight="1" x14ac:dyDescent="0.25">
      <c r="B69" t="s">
        <v>84</v>
      </c>
      <c r="D69" s="39" t="s">
        <v>85</v>
      </c>
      <c r="E69" t="s">
        <v>86</v>
      </c>
      <c r="G69" t="s">
        <v>109</v>
      </c>
    </row>
    <row r="70" spans="1:9" ht="21.95" customHeight="1" x14ac:dyDescent="0.25">
      <c r="G70" s="125" t="s">
        <v>106</v>
      </c>
      <c r="H70" s="126" t="s">
        <v>108</v>
      </c>
      <c r="I70" s="127" t="s">
        <v>112</v>
      </c>
    </row>
    <row r="71" spans="1:9" ht="21.95" customHeight="1" x14ac:dyDescent="0.25">
      <c r="A71" s="129" t="s">
        <v>103</v>
      </c>
      <c r="B71" s="101" t="s">
        <v>93</v>
      </c>
      <c r="C71" s="58"/>
      <c r="D71" s="58"/>
      <c r="E71" s="58"/>
      <c r="F71" s="58"/>
      <c r="G71" s="125"/>
      <c r="H71" s="126"/>
      <c r="I71" s="128"/>
    </row>
    <row r="72" spans="1:9" ht="21.95" customHeight="1" x14ac:dyDescent="0.25">
      <c r="A72" s="130"/>
      <c r="B72" s="102" t="s">
        <v>94</v>
      </c>
      <c r="C72" s="58"/>
      <c r="D72" s="58"/>
      <c r="E72" s="102" t="s">
        <v>92</v>
      </c>
      <c r="F72" s="58"/>
      <c r="G72" s="100" t="s">
        <v>147</v>
      </c>
      <c r="H72" s="40"/>
      <c r="I72" s="40"/>
    </row>
    <row r="73" spans="1:9" ht="21.95" customHeight="1" x14ac:dyDescent="0.25">
      <c r="B73" s="58"/>
      <c r="C73" s="97" t="s">
        <v>95</v>
      </c>
      <c r="D73" s="58"/>
      <c r="E73" s="58"/>
      <c r="F73" s="58"/>
      <c r="G73" s="63" t="s">
        <v>148</v>
      </c>
      <c r="H73" s="40"/>
      <c r="I73" s="40"/>
    </row>
    <row r="74" spans="1:9" ht="21.95" customHeight="1" x14ac:dyDescent="0.25">
      <c r="B74" s="58"/>
      <c r="C74" s="58" t="s">
        <v>97</v>
      </c>
      <c r="D74" s="58"/>
      <c r="E74" s="58"/>
      <c r="F74" s="58"/>
    </row>
    <row r="75" spans="1:9" ht="21.95" customHeight="1" x14ac:dyDescent="0.25">
      <c r="A75" s="98" t="s">
        <v>149</v>
      </c>
      <c r="B75" s="99"/>
      <c r="C75" s="99"/>
      <c r="D75" s="84" t="s">
        <v>151</v>
      </c>
      <c r="E75" s="84"/>
      <c r="F75" s="99"/>
      <c r="G75" s="99"/>
      <c r="H75" s="99"/>
    </row>
    <row r="76" spans="1:9" ht="21.95" customHeight="1" x14ac:dyDescent="0.25">
      <c r="A76" s="84" t="s">
        <v>160</v>
      </c>
      <c r="B76" s="99"/>
      <c r="C76" s="99"/>
      <c r="D76" s="84" t="s">
        <v>150</v>
      </c>
      <c r="E76" s="84"/>
      <c r="F76" s="99"/>
      <c r="G76" s="99"/>
      <c r="H76" s="99"/>
    </row>
    <row r="77" spans="1:9" ht="21.95" customHeight="1" x14ac:dyDescent="0.25"/>
    <row r="78" spans="1:9" ht="21.95" customHeight="1" x14ac:dyDescent="0.25"/>
    <row r="79" spans="1:9" ht="21.95" customHeight="1" x14ac:dyDescent="0.25"/>
    <row r="80" spans="1:9" ht="21.95" customHeight="1" x14ac:dyDescent="0.25"/>
    <row r="81" ht="21.95" customHeight="1" x14ac:dyDescent="0.25"/>
    <row r="82" ht="21.95" customHeight="1" x14ac:dyDescent="0.25"/>
    <row r="83" ht="21.95" customHeight="1" x14ac:dyDescent="0.25"/>
    <row r="84" ht="21.95" customHeight="1" x14ac:dyDescent="0.25"/>
    <row r="85" ht="21.95" customHeight="1" x14ac:dyDescent="0.25"/>
    <row r="86" ht="21.95" customHeight="1" x14ac:dyDescent="0.25"/>
    <row r="87" ht="21.95" customHeight="1" x14ac:dyDescent="0.25"/>
    <row r="88" ht="21.95" customHeight="1" x14ac:dyDescent="0.25"/>
    <row r="89" ht="21.95" customHeight="1" x14ac:dyDescent="0.25"/>
    <row r="90" ht="21.95" customHeight="1" x14ac:dyDescent="0.25"/>
    <row r="91" ht="21.95" customHeight="1" x14ac:dyDescent="0.25"/>
    <row r="92" ht="21.95" customHeight="1" x14ac:dyDescent="0.25"/>
    <row r="93" ht="21.95" customHeight="1" x14ac:dyDescent="0.25"/>
    <row r="94" ht="21.95" customHeight="1" x14ac:dyDescent="0.25"/>
    <row r="95" ht="21.95" customHeight="1" x14ac:dyDescent="0.25"/>
    <row r="96" ht="21.95" customHeight="1" x14ac:dyDescent="0.25"/>
    <row r="97" ht="21.95" customHeight="1" x14ac:dyDescent="0.25"/>
    <row r="98" ht="21.95" customHeight="1" x14ac:dyDescent="0.25"/>
    <row r="99" ht="21.95" customHeight="1" x14ac:dyDescent="0.25"/>
    <row r="100" ht="21.95" customHeight="1" x14ac:dyDescent="0.25"/>
    <row r="101" ht="21.95" customHeight="1" x14ac:dyDescent="0.25"/>
    <row r="102" ht="21.95" customHeight="1" x14ac:dyDescent="0.25"/>
    <row r="103" ht="21.95" customHeight="1" x14ac:dyDescent="0.25"/>
    <row r="104" ht="21.95" customHeight="1" x14ac:dyDescent="0.25"/>
    <row r="105" ht="21.95" customHeight="1" x14ac:dyDescent="0.25"/>
    <row r="106" ht="21.95" customHeight="1" x14ac:dyDescent="0.25"/>
    <row r="107" ht="21.95" customHeight="1" x14ac:dyDescent="0.25"/>
    <row r="108" ht="21.95" customHeight="1" x14ac:dyDescent="0.25"/>
    <row r="109" ht="21.95" customHeight="1" x14ac:dyDescent="0.25"/>
    <row r="110" ht="21.95" customHeight="1" x14ac:dyDescent="0.25"/>
    <row r="111" ht="21.95" customHeight="1" x14ac:dyDescent="0.25"/>
    <row r="112" ht="21.95" customHeight="1" x14ac:dyDescent="0.25"/>
    <row r="113" ht="21.95" customHeight="1" x14ac:dyDescent="0.25"/>
    <row r="114" ht="21.95" customHeight="1" x14ac:dyDescent="0.25"/>
    <row r="115" ht="21.95" customHeight="1" x14ac:dyDescent="0.25"/>
    <row r="116" ht="21.95" customHeight="1" x14ac:dyDescent="0.25"/>
    <row r="117" ht="21.95" customHeight="1" x14ac:dyDescent="0.25"/>
    <row r="118" ht="21.95" customHeight="1" x14ac:dyDescent="0.25"/>
    <row r="119" ht="21.95" customHeight="1" x14ac:dyDescent="0.25"/>
    <row r="120" ht="21.95" customHeight="1" x14ac:dyDescent="0.25"/>
    <row r="121" ht="21.95" customHeight="1" x14ac:dyDescent="0.25"/>
    <row r="122" ht="21.95" customHeight="1" x14ac:dyDescent="0.25"/>
    <row r="123" ht="21.95" customHeight="1" x14ac:dyDescent="0.25"/>
    <row r="124" ht="21.95" customHeight="1" x14ac:dyDescent="0.25"/>
    <row r="125" ht="21.95" customHeight="1" x14ac:dyDescent="0.25"/>
    <row r="126" ht="21.95" customHeight="1" x14ac:dyDescent="0.25"/>
    <row r="127" ht="21.95" customHeight="1" x14ac:dyDescent="0.25"/>
    <row r="128" ht="21.95" customHeight="1" x14ac:dyDescent="0.25"/>
    <row r="129" ht="21.95" customHeight="1" x14ac:dyDescent="0.25"/>
    <row r="130" ht="21.95" customHeight="1" x14ac:dyDescent="0.25"/>
    <row r="131" ht="21.95" customHeight="1" x14ac:dyDescent="0.25"/>
    <row r="132" ht="21.95" customHeight="1" x14ac:dyDescent="0.25"/>
    <row r="133" ht="21.95" customHeight="1" x14ac:dyDescent="0.25"/>
    <row r="134" ht="21.95" customHeight="1" x14ac:dyDescent="0.25"/>
    <row r="135" ht="21.95" customHeight="1" x14ac:dyDescent="0.25"/>
    <row r="136" ht="21.95" customHeight="1" x14ac:dyDescent="0.25"/>
    <row r="137" ht="21.95" customHeight="1" x14ac:dyDescent="0.25"/>
    <row r="138" ht="21.95" customHeight="1" x14ac:dyDescent="0.25"/>
    <row r="139" ht="21.95" customHeight="1" x14ac:dyDescent="0.25"/>
    <row r="140" ht="21.95" customHeight="1" x14ac:dyDescent="0.25"/>
    <row r="141" ht="21.95" customHeight="1" x14ac:dyDescent="0.25"/>
    <row r="142" ht="21.95" customHeight="1" x14ac:dyDescent="0.25"/>
    <row r="143" ht="21.95" customHeight="1" x14ac:dyDescent="0.25"/>
    <row r="144" ht="21.95" customHeight="1" x14ac:dyDescent="0.25"/>
    <row r="145" ht="21.95" customHeight="1" x14ac:dyDescent="0.25"/>
    <row r="146" ht="21.95" customHeight="1" x14ac:dyDescent="0.25"/>
    <row r="147" ht="21.95" customHeight="1" x14ac:dyDescent="0.25"/>
    <row r="148" ht="21.95" customHeight="1" x14ac:dyDescent="0.25"/>
    <row r="149" ht="21.95" customHeight="1" x14ac:dyDescent="0.25"/>
    <row r="150" ht="21.95" customHeight="1" x14ac:dyDescent="0.25"/>
    <row r="151" ht="21.95" customHeight="1" x14ac:dyDescent="0.25"/>
    <row r="152" ht="21.95" customHeight="1" x14ac:dyDescent="0.25"/>
    <row r="153" ht="21.95" customHeight="1" x14ac:dyDescent="0.25"/>
    <row r="154" ht="21.95" customHeight="1" x14ac:dyDescent="0.25"/>
    <row r="155" ht="21.95" customHeight="1" x14ac:dyDescent="0.25"/>
    <row r="156" ht="21.95" customHeight="1" x14ac:dyDescent="0.25"/>
    <row r="157" ht="21.95" customHeight="1" x14ac:dyDescent="0.25"/>
    <row r="158" ht="21.95" customHeight="1" x14ac:dyDescent="0.25"/>
  </sheetData>
  <sheetProtection selectLockedCells="1" selectUnlockedCells="1"/>
  <mergeCells count="31">
    <mergeCell ref="G67:G68"/>
    <mergeCell ref="G70:G71"/>
    <mergeCell ref="H70:H71"/>
    <mergeCell ref="I70:I71"/>
    <mergeCell ref="A22:B22"/>
    <mergeCell ref="A71:A72"/>
    <mergeCell ref="A19:B19"/>
    <mergeCell ref="A18:B18"/>
    <mergeCell ref="A58:C58"/>
    <mergeCell ref="A59:C59"/>
    <mergeCell ref="A44:C44"/>
    <mergeCell ref="A43:C43"/>
    <mergeCell ref="A52:C52"/>
    <mergeCell ref="A31:B31"/>
    <mergeCell ref="A30:B30"/>
    <mergeCell ref="D2:G2"/>
    <mergeCell ref="A8:B8"/>
    <mergeCell ref="A5:B5"/>
    <mergeCell ref="H10:I10"/>
    <mergeCell ref="H11:I11"/>
    <mergeCell ref="D3:E3"/>
    <mergeCell ref="F3:G3"/>
    <mergeCell ref="H9:I9"/>
    <mergeCell ref="F17:G17"/>
    <mergeCell ref="D41:E41"/>
    <mergeCell ref="H13:I13"/>
    <mergeCell ref="H14:I14"/>
    <mergeCell ref="H18:I18"/>
    <mergeCell ref="H19:I19"/>
    <mergeCell ref="H15:I15"/>
    <mergeCell ref="G41:H41"/>
  </mergeCells>
  <phoneticPr fontId="2"/>
  <pageMargins left="0.7" right="0.7" top="0.75" bottom="0.75" header="0.3" footer="0.3"/>
  <pageSetup paperSize="8"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4"/>
  <sheetViews>
    <sheetView topLeftCell="A73" workbookViewId="0">
      <selection activeCell="I18" sqref="I18"/>
    </sheetView>
  </sheetViews>
  <sheetFormatPr defaultRowHeight="12.75" x14ac:dyDescent="0.25"/>
  <cols>
    <col min="1" max="4" width="20.6640625" customWidth="1"/>
    <col min="6" max="10" width="20.6640625" customWidth="1"/>
  </cols>
  <sheetData>
    <row r="2" spans="1:10" ht="21" x14ac:dyDescent="0.25">
      <c r="A2" s="105" t="s">
        <v>66</v>
      </c>
      <c r="B2" s="106"/>
      <c r="C2" s="106"/>
      <c r="D2" s="106"/>
      <c r="F2" s="105" t="s">
        <v>65</v>
      </c>
      <c r="G2" s="106"/>
      <c r="H2" s="78"/>
      <c r="I2" s="113"/>
      <c r="J2" s="113"/>
    </row>
    <row r="3" spans="1:10" ht="18.75" x14ac:dyDescent="0.25">
      <c r="A3" s="117" t="s">
        <v>36</v>
      </c>
      <c r="B3" s="118"/>
      <c r="C3" s="118" t="s">
        <v>37</v>
      </c>
      <c r="D3" s="118"/>
      <c r="F3" s="32" t="s">
        <v>34</v>
      </c>
      <c r="G3" s="14" t="s">
        <v>35</v>
      </c>
      <c r="I3" s="22" t="s">
        <v>34</v>
      </c>
      <c r="J3" s="23" t="s">
        <v>35</v>
      </c>
    </row>
    <row r="4" spans="1:10" ht="18.75" x14ac:dyDescent="0.25">
      <c r="A4" s="22" t="s">
        <v>34</v>
      </c>
      <c r="B4" s="23" t="s">
        <v>35</v>
      </c>
      <c r="C4" s="23" t="s">
        <v>34</v>
      </c>
      <c r="D4" s="24" t="s">
        <v>35</v>
      </c>
      <c r="F4" s="50" t="s">
        <v>43</v>
      </c>
      <c r="G4" s="51">
        <v>310924263</v>
      </c>
      <c r="I4" s="50" t="s">
        <v>146</v>
      </c>
      <c r="J4" s="51">
        <v>95355819</v>
      </c>
    </row>
    <row r="5" spans="1:10" ht="18.75" x14ac:dyDescent="0.25">
      <c r="A5" s="10" t="s">
        <v>0</v>
      </c>
      <c r="B5" s="1">
        <f>SUM(B6:B16)</f>
        <v>159955880</v>
      </c>
      <c r="C5" s="54" t="s">
        <v>21</v>
      </c>
      <c r="D5" s="66">
        <v>21456763</v>
      </c>
      <c r="F5" s="33"/>
      <c r="G5" s="34"/>
      <c r="I5" s="15" t="s">
        <v>131</v>
      </c>
      <c r="J5" s="9">
        <v>8603355</v>
      </c>
    </row>
    <row r="6" spans="1:10" ht="18.75" x14ac:dyDescent="0.25">
      <c r="A6" s="59" t="s">
        <v>1</v>
      </c>
      <c r="B6" s="60">
        <v>82690450</v>
      </c>
      <c r="C6" s="17" t="s">
        <v>22</v>
      </c>
      <c r="D6" s="2">
        <v>15734340</v>
      </c>
      <c r="F6" s="32"/>
      <c r="G6" s="7"/>
      <c r="I6" s="15" t="s">
        <v>132</v>
      </c>
      <c r="J6" s="9">
        <v>1325600</v>
      </c>
    </row>
    <row r="7" spans="1:10" ht="18.75" x14ac:dyDescent="0.25">
      <c r="A7" s="27" t="s">
        <v>2</v>
      </c>
      <c r="B7" s="28">
        <v>2858494</v>
      </c>
      <c r="C7" s="17" t="s">
        <v>23</v>
      </c>
      <c r="D7" s="2">
        <v>12523616</v>
      </c>
      <c r="F7" s="31" t="s">
        <v>44</v>
      </c>
      <c r="G7" s="9">
        <f>+G11-G12</f>
        <v>53570929</v>
      </c>
      <c r="I7" s="15" t="s">
        <v>133</v>
      </c>
      <c r="J7" s="9">
        <v>11867511</v>
      </c>
    </row>
    <row r="8" spans="1:10" ht="18.75" x14ac:dyDescent="0.25">
      <c r="A8" s="27" t="s">
        <v>3</v>
      </c>
      <c r="B8" s="28">
        <v>41750027</v>
      </c>
      <c r="C8" s="17" t="s">
        <v>25</v>
      </c>
      <c r="D8" s="2">
        <v>6130449</v>
      </c>
      <c r="F8" s="36" t="s">
        <v>45</v>
      </c>
      <c r="G8" s="1">
        <v>46310205</v>
      </c>
      <c r="I8" s="15" t="s">
        <v>134</v>
      </c>
      <c r="J8" s="9">
        <v>744805</v>
      </c>
    </row>
    <row r="9" spans="1:10" ht="18.75" x14ac:dyDescent="0.25">
      <c r="A9" s="27" t="s">
        <v>4</v>
      </c>
      <c r="B9" s="28">
        <v>21799548</v>
      </c>
      <c r="C9" s="18" t="s">
        <v>26</v>
      </c>
      <c r="D9" s="2">
        <v>683300</v>
      </c>
      <c r="F9" s="37" t="s">
        <v>46</v>
      </c>
      <c r="G9" s="2">
        <v>11368</v>
      </c>
      <c r="I9" s="15" t="s">
        <v>135</v>
      </c>
      <c r="J9" s="9">
        <v>549790</v>
      </c>
    </row>
    <row r="10" spans="1:10" ht="18.75" x14ac:dyDescent="0.25">
      <c r="A10" s="27" t="s">
        <v>5</v>
      </c>
      <c r="B10" s="28">
        <v>1285000</v>
      </c>
      <c r="C10" s="41" t="s">
        <v>40</v>
      </c>
      <c r="D10" s="42">
        <v>70000000</v>
      </c>
      <c r="F10" s="37" t="s">
        <v>47</v>
      </c>
      <c r="G10" s="2">
        <v>72083931</v>
      </c>
      <c r="I10" s="15" t="s">
        <v>136</v>
      </c>
      <c r="J10" s="9">
        <v>1446394</v>
      </c>
    </row>
    <row r="11" spans="1:10" ht="18.75" x14ac:dyDescent="0.25">
      <c r="A11" s="11" t="s">
        <v>6</v>
      </c>
      <c r="B11" s="2">
        <v>8202600</v>
      </c>
      <c r="C11" s="17"/>
      <c r="D11" s="2"/>
      <c r="F11" s="37" t="s">
        <v>48</v>
      </c>
      <c r="G11" s="2">
        <f>SUM(G8:G10)</f>
        <v>118405504</v>
      </c>
      <c r="H11" s="71"/>
      <c r="I11" s="15" t="s">
        <v>137</v>
      </c>
      <c r="J11" s="9">
        <v>1213142</v>
      </c>
    </row>
    <row r="12" spans="1:10" ht="18.75" x14ac:dyDescent="0.25">
      <c r="A12" s="11" t="s">
        <v>7</v>
      </c>
      <c r="B12" s="2">
        <v>960628</v>
      </c>
      <c r="C12" s="17"/>
      <c r="D12" s="2"/>
      <c r="F12" s="35" t="s">
        <v>49</v>
      </c>
      <c r="G12" s="8">
        <v>64834575</v>
      </c>
      <c r="H12" s="72"/>
      <c r="I12" s="79" t="s">
        <v>138</v>
      </c>
      <c r="J12" s="9">
        <v>925746</v>
      </c>
    </row>
    <row r="13" spans="1:10" ht="18.75" x14ac:dyDescent="0.25">
      <c r="A13" s="12" t="s">
        <v>41</v>
      </c>
      <c r="B13" s="2">
        <v>409133</v>
      </c>
      <c r="C13" s="17" t="s">
        <v>24</v>
      </c>
      <c r="D13" s="2"/>
      <c r="F13" s="31" t="s">
        <v>50</v>
      </c>
      <c r="G13" s="9">
        <v>257353334</v>
      </c>
      <c r="H13" s="73"/>
      <c r="I13" s="15" t="s">
        <v>139</v>
      </c>
      <c r="J13" s="9">
        <v>19300843</v>
      </c>
    </row>
    <row r="14" spans="1:10" ht="18.75" x14ac:dyDescent="0.25">
      <c r="A14" s="13"/>
      <c r="B14" s="2"/>
      <c r="C14" s="53" t="s">
        <v>27</v>
      </c>
      <c r="D14" s="67">
        <v>74775000</v>
      </c>
      <c r="F14" s="50" t="s">
        <v>117</v>
      </c>
      <c r="G14" s="51">
        <v>250163255</v>
      </c>
      <c r="I14" s="81" t="s">
        <v>140</v>
      </c>
      <c r="J14" s="51">
        <v>5005740</v>
      </c>
    </row>
    <row r="15" spans="1:10" ht="18.75" x14ac:dyDescent="0.25">
      <c r="A15" s="11"/>
      <c r="B15" s="2"/>
      <c r="C15" s="18"/>
      <c r="D15" s="7"/>
      <c r="F15" s="31" t="s">
        <v>51</v>
      </c>
      <c r="G15" s="9">
        <v>7190079</v>
      </c>
      <c r="I15" s="15" t="s">
        <v>141</v>
      </c>
      <c r="J15" s="9">
        <v>13442564</v>
      </c>
    </row>
    <row r="16" spans="1:10" ht="18.75" x14ac:dyDescent="0.25">
      <c r="A16" s="14"/>
      <c r="B16" s="3"/>
      <c r="C16" s="19" t="s">
        <v>33</v>
      </c>
      <c r="D16" s="9">
        <f>SUM(D5:D15)</f>
        <v>201303468</v>
      </c>
      <c r="F16" s="31" t="s">
        <v>52</v>
      </c>
      <c r="G16" s="9">
        <f>SUM(G17:G19)</f>
        <v>14097709</v>
      </c>
      <c r="I16" s="15" t="s">
        <v>142</v>
      </c>
      <c r="J16" s="9">
        <v>7406441</v>
      </c>
    </row>
    <row r="17" spans="1:10" ht="18.75" x14ac:dyDescent="0.25">
      <c r="A17" s="15" t="s">
        <v>8</v>
      </c>
      <c r="B17" s="4">
        <f>SUM(B18:B31)</f>
        <v>236720783</v>
      </c>
      <c r="C17" s="103" t="s">
        <v>38</v>
      </c>
      <c r="D17" s="104"/>
      <c r="F17" s="38" t="s">
        <v>53</v>
      </c>
      <c r="G17" s="34">
        <v>12027</v>
      </c>
      <c r="I17" s="15" t="s">
        <v>143</v>
      </c>
      <c r="J17" s="9">
        <v>12089387</v>
      </c>
    </row>
    <row r="18" spans="1:10" ht="18.75" x14ac:dyDescent="0.25">
      <c r="A18" s="25" t="s">
        <v>9</v>
      </c>
      <c r="B18" s="26">
        <v>66401571</v>
      </c>
      <c r="C18" s="46" t="s">
        <v>28</v>
      </c>
      <c r="D18" s="43">
        <v>10000000</v>
      </c>
      <c r="F18" s="37" t="s">
        <v>54</v>
      </c>
      <c r="G18" s="6">
        <v>30210</v>
      </c>
      <c r="I18" s="15" t="s">
        <v>144</v>
      </c>
      <c r="J18" s="9">
        <v>17617285</v>
      </c>
    </row>
    <row r="19" spans="1:10" ht="18.75" x14ac:dyDescent="0.25">
      <c r="A19" s="27" t="s">
        <v>10</v>
      </c>
      <c r="B19" s="28">
        <v>8143279</v>
      </c>
      <c r="C19" s="17"/>
      <c r="D19" s="2"/>
      <c r="F19" s="69" t="s">
        <v>55</v>
      </c>
      <c r="G19" s="70">
        <v>14055472</v>
      </c>
      <c r="I19" s="15" t="s">
        <v>41</v>
      </c>
      <c r="J19" s="9">
        <v>53268833</v>
      </c>
    </row>
    <row r="20" spans="1:10" ht="18.75" x14ac:dyDescent="0.25">
      <c r="A20" s="29" t="s">
        <v>11</v>
      </c>
      <c r="B20" s="28">
        <v>7017208</v>
      </c>
      <c r="C20" s="41" t="s">
        <v>29</v>
      </c>
      <c r="D20" s="42">
        <v>15000</v>
      </c>
      <c r="F20" s="55" t="s">
        <v>56</v>
      </c>
      <c r="G20" s="1">
        <f>+G21+G22</f>
        <v>2141439</v>
      </c>
      <c r="I20" s="15"/>
      <c r="J20" s="80">
        <f>SUM(J4:J19)</f>
        <v>250163255</v>
      </c>
    </row>
    <row r="21" spans="1:10" ht="18.75" x14ac:dyDescent="0.25">
      <c r="A21" s="30" t="s">
        <v>12</v>
      </c>
      <c r="B21" s="28">
        <v>37132751</v>
      </c>
      <c r="C21" s="41" t="s">
        <v>30</v>
      </c>
      <c r="D21" s="42">
        <v>12000000</v>
      </c>
      <c r="F21" s="37" t="s">
        <v>57</v>
      </c>
      <c r="G21" s="2">
        <v>1008015</v>
      </c>
    </row>
    <row r="22" spans="1:10" ht="18.75" x14ac:dyDescent="0.25">
      <c r="A22" s="27" t="s">
        <v>13</v>
      </c>
      <c r="B22" s="28">
        <v>1321063</v>
      </c>
      <c r="C22" s="41" t="s">
        <v>31</v>
      </c>
      <c r="D22" s="42">
        <v>173673732</v>
      </c>
      <c r="F22" s="35" t="s">
        <v>58</v>
      </c>
      <c r="G22" s="8">
        <v>1133424</v>
      </c>
      <c r="I22" s="63"/>
    </row>
    <row r="23" spans="1:10" ht="18.75" x14ac:dyDescent="0.25">
      <c r="A23" s="27" t="s">
        <v>14</v>
      </c>
      <c r="B23" s="28">
        <v>21192642</v>
      </c>
      <c r="C23" s="17"/>
      <c r="D23" s="2"/>
      <c r="F23" s="31" t="s">
        <v>59</v>
      </c>
      <c r="G23" s="9">
        <v>19146349</v>
      </c>
      <c r="I23" s="88"/>
    </row>
    <row r="24" spans="1:10" ht="18.75" x14ac:dyDescent="0.25">
      <c r="A24" s="11" t="s">
        <v>15</v>
      </c>
      <c r="B24" s="5">
        <v>1266403</v>
      </c>
      <c r="C24" s="17"/>
      <c r="D24" s="2"/>
      <c r="F24" s="31" t="s">
        <v>60</v>
      </c>
      <c r="G24" s="9">
        <v>1393087</v>
      </c>
    </row>
    <row r="25" spans="1:10" ht="18.75" x14ac:dyDescent="0.25">
      <c r="A25" s="76" t="s">
        <v>127</v>
      </c>
      <c r="B25" s="77">
        <v>50000000</v>
      </c>
      <c r="C25" s="17"/>
      <c r="D25" s="2"/>
      <c r="F25" s="31" t="s">
        <v>61</v>
      </c>
      <c r="G25" s="9">
        <v>22867</v>
      </c>
    </row>
    <row r="26" spans="1:10" ht="18.75" x14ac:dyDescent="0.25">
      <c r="A26" s="11" t="s">
        <v>16</v>
      </c>
      <c r="B26" s="2">
        <v>136124</v>
      </c>
      <c r="C26" s="17"/>
      <c r="D26" s="2"/>
      <c r="F26" s="31" t="s">
        <v>62</v>
      </c>
      <c r="G26" s="9">
        <v>20516569</v>
      </c>
    </row>
    <row r="27" spans="1:10" ht="18.75" x14ac:dyDescent="0.25">
      <c r="A27" s="11"/>
      <c r="B27" s="5"/>
      <c r="C27" s="17"/>
      <c r="D27" s="2"/>
      <c r="F27" s="61" t="s">
        <v>63</v>
      </c>
      <c r="G27" s="9">
        <v>6267700</v>
      </c>
    </row>
    <row r="28" spans="1:10" ht="18.75" x14ac:dyDescent="0.25">
      <c r="A28" s="11" t="s">
        <v>17</v>
      </c>
      <c r="B28" s="6">
        <v>1080000</v>
      </c>
      <c r="C28" s="17"/>
      <c r="D28" s="2"/>
      <c r="F28" s="50" t="s">
        <v>64</v>
      </c>
      <c r="G28" s="51">
        <v>14248869</v>
      </c>
      <c r="H28" s="39"/>
      <c r="I28" s="131"/>
    </row>
    <row r="29" spans="1:10" ht="18.75" x14ac:dyDescent="0.25">
      <c r="A29" s="11" t="s">
        <v>18</v>
      </c>
      <c r="B29" s="6">
        <v>2000000</v>
      </c>
      <c r="C29" s="17"/>
      <c r="D29" s="2"/>
      <c r="I29" s="131"/>
    </row>
    <row r="30" spans="1:10" ht="18.75" x14ac:dyDescent="0.25">
      <c r="A30" s="47" t="s">
        <v>19</v>
      </c>
      <c r="B30" s="48">
        <v>41029742</v>
      </c>
      <c r="C30" s="17"/>
      <c r="D30" s="2"/>
    </row>
    <row r="31" spans="1:10" ht="18.75" x14ac:dyDescent="0.25">
      <c r="A31" s="14"/>
      <c r="B31" s="7"/>
      <c r="C31" s="17"/>
      <c r="D31" s="2"/>
    </row>
    <row r="32" spans="1:10" ht="18.75" x14ac:dyDescent="0.25">
      <c r="A32" s="16" t="s">
        <v>39</v>
      </c>
      <c r="B32" s="1">
        <v>315537</v>
      </c>
      <c r="C32" s="21"/>
      <c r="D32" s="7"/>
    </row>
    <row r="33" spans="1:4" ht="18.75" x14ac:dyDescent="0.25">
      <c r="A33" s="14"/>
      <c r="B33" s="8"/>
      <c r="C33" s="44" t="s">
        <v>32</v>
      </c>
      <c r="D33" s="45">
        <f>SUM(D18:D32)</f>
        <v>195688732</v>
      </c>
    </row>
    <row r="34" spans="1:4" ht="18.75" x14ac:dyDescent="0.25">
      <c r="A34" s="15" t="s">
        <v>20</v>
      </c>
      <c r="B34" s="9">
        <f>+B5+B17+B32</f>
        <v>396992200</v>
      </c>
      <c r="C34" s="20" t="s">
        <v>42</v>
      </c>
      <c r="D34" s="9">
        <f>+D16+D33</f>
        <v>396992200</v>
      </c>
    </row>
  </sheetData>
  <mergeCells count="7">
    <mergeCell ref="I28:I29"/>
    <mergeCell ref="C17:D17"/>
    <mergeCell ref="A3:B3"/>
    <mergeCell ref="C3:D3"/>
    <mergeCell ref="A2:D2"/>
    <mergeCell ref="F2:G2"/>
    <mergeCell ref="I2:J2"/>
  </mergeCells>
  <phoneticPr fontId="2"/>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昭和商事株式会社</dc:creator>
  <cp:lastModifiedBy>MASAHIRO FUJIMOTO</cp:lastModifiedBy>
  <cp:lastPrinted>2024-01-19T00:05:56Z</cp:lastPrinted>
  <dcterms:created xsi:type="dcterms:W3CDTF">2017-06-04T23:41:40Z</dcterms:created>
  <dcterms:modified xsi:type="dcterms:W3CDTF">2025-07-11T05:39:01Z</dcterms:modified>
</cp:coreProperties>
</file>